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<sst xmlns="http://schemas.openxmlformats.org/spreadsheetml/2006/main" count="252" uniqueCount="193">
  <si>
    <t xml:space="preserve"> </t>
  </si>
  <si>
    <t>TREŚĆ</t>
  </si>
  <si>
    <t>Rozdz.</t>
  </si>
  <si>
    <t>§</t>
  </si>
  <si>
    <t xml:space="preserve">Wielkość </t>
  </si>
  <si>
    <t>Zwiększe</t>
  </si>
  <si>
    <t>Zmniej</t>
  </si>
  <si>
    <t>dotychczas.</t>
  </si>
  <si>
    <t xml:space="preserve">nia </t>
  </si>
  <si>
    <t xml:space="preserve">szenia </t>
  </si>
  <si>
    <t>po zmianie</t>
  </si>
  <si>
    <t xml:space="preserve">Otrzymane  spadki, zapisy  i  darowizny  w  postaci  pieniężnej </t>
  </si>
  <si>
    <t>O960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</si>
  <si>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</si>
  <si>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</si>
  <si>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</si>
  <si>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</si>
  <si>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</si>
  <si>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</si>
  <si>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</si>
  <si>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</si>
  <si>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</si>
  <si>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</si>
  <si>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</si>
  <si>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</si>
  <si>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</si>
  <si>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</si>
  <si>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</si>
  <si>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</si>
  <si>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</si>
  <si>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</si>
  <si>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</si>
  <si>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</si>
  <si>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</si>
  <si>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</si>
  <si>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</si>
  <si>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</si>
  <si>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</si>
  <si>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</si>
  <si>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</si>
  <si>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</si>
  <si>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</si>
  <si>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</si>
  <si>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</si>
  <si>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>O770</t>
  </si>
  <si>
    <t xml:space="preserve">Pozostałe  odsetki </t>
  </si>
  <si>
    <t>O920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</si>
  <si>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</si>
  <si>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</si>
  <si>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</si>
  <si>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</si>
  <si>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</si>
  <si>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</si>
  <si>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</si>
  <si>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</si>
  <si>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</si>
  <si>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</si>
  <si>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</si>
  <si>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Pozostałe odsetki</t>
  </si>
  <si>
    <t>Dz.751 - URZĘDY  NACZELNYCH  ORGANÓW   WŁADZY</t>
  </si>
  <si>
    <t>PAŃSTWOWEJ  I  OCHRONY  PRAWA  ORAZ 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</si>
  <si>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</si>
  <si>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</si>
  <si>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</si>
  <si>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</si>
  <si>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</si>
  <si>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</si>
  <si>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</si>
  <si>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</si>
  <si>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</si>
  <si>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</si>
  <si>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</si>
  <si>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</si>
  <si>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</si>
  <si>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</si>
  <si>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</si>
  <si>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</si>
  <si>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</si>
  <si>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</si>
  <si>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</si>
  <si>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</si>
  <si>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</si>
  <si>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</si>
  <si>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</si>
  <si>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</si>
  <si>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</si>
  <si>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</si>
  <si>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</si>
  <si>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</si>
  <si>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</si>
  <si>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</si>
  <si>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</si>
  <si>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</si>
  <si>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</si>
  <si>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</si>
  <si>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</si>
  <si>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</si>
  <si>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</si>
  <si>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</si>
  <si>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</si>
  <si>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</si>
  <si>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</si>
  <si>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</si>
  <si>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</si>
  <si>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</si>
  <si>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</si>
  <si>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</si>
  <si>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</si>
  <si>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</si>
  <si>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</si>
  <si>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</si>
  <si>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</si>
  <si>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</si>
  <si>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</si>
  <si>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</si>
  <si>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</si>
  <si>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</si>
  <si>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</si>
  <si>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</si>
  <si>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</si>
  <si>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</si>
  <si>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</si>
  <si>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</si>
  <si>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</si>
  <si>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</si>
  <si>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</si>
  <si>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</si>
  <si>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</si>
  <si>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</si>
  <si>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</si>
  <si>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>Wpływy z usług</t>
  </si>
  <si>
    <t>O830</t>
  </si>
  <si>
    <t xml:space="preserve">Przedszkola </t>
  </si>
  <si>
    <t>Dowożenie uczniów do szkół</t>
  </si>
  <si>
    <t>Pozostała działalność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</si>
  <si>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</si>
  <si>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</si>
  <si>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</si>
  <si>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</si>
  <si>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</si>
  <si>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</si>
  <si>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</si>
  <si>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</si>
  <si>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 xml:space="preserve">Dotacje  celowe  otrzymane  z  budżetu  państwa  na </t>
  </si>
  <si>
    <t>realizację własnych zadań bieżących gmin ( związków gmin)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</si>
  <si>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</si>
  <si>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</si>
  <si>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</si>
  <si>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</si>
  <si>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</si>
  <si>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</si>
  <si>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</si>
  <si>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</si>
  <si>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</si>
  <si>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</si>
  <si>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</si>
  <si>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</si>
  <si>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</si>
  <si>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</si>
  <si>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</si>
  <si>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</si>
  <si>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</si>
  <si>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</si>
  <si>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</si>
  <si>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</si>
  <si>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</si>
  <si>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</si>
  <si>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</si>
  <si>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</si>
  <si>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</si>
  <si>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</si>
  <si>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</si>
  <si>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Biblioteki</t>
  </si>
  <si>
    <t xml:space="preserve">Dz.926 - KULTURA  FIZYCZNA  I  SPORT </t>
  </si>
  <si>
    <t xml:space="preserve">Pozostała  działalność </t>
  </si>
  <si>
    <t xml:space="preserve">Razem </t>
  </si>
  <si>
    <t>Sporządziła:</t>
  </si>
  <si>
    <t xml:space="preserve">                          Zmiany  w  planie  budżetu  po  stronie  dochodów  w  2007 roku </t>
  </si>
  <si>
    <t>Gospodarka leśna</t>
  </si>
  <si>
    <t>O2001</t>
  </si>
  <si>
    <t xml:space="preserve">Wpłaty z tytułu  odpłatnego  nabycia  prawa własności </t>
  </si>
  <si>
    <t>oraz prawa użytkowania wieczystego nieruchomości</t>
  </si>
  <si>
    <t>Dotacje otrzymane z funduszy celowych  na finansowanie</t>
  </si>
  <si>
    <t xml:space="preserve"> lub dofinansowanie kosztów realizacji inwestycji </t>
  </si>
  <si>
    <t>Wpływy z opłaty eksploatacyjnej</t>
  </si>
  <si>
    <t>O460</t>
  </si>
  <si>
    <t>Wpływy z róznych dochodów</t>
  </si>
  <si>
    <t>O970</t>
  </si>
  <si>
    <t xml:space="preserve">Załącznik nr.1 do uchwały Rady Gminy </t>
  </si>
  <si>
    <t>Rady Gmin /miast i miast na prawach powiatu/</t>
  </si>
  <si>
    <t>Wpływy z różnych dochodów</t>
  </si>
  <si>
    <t>w sprawie zmiany budżetu  na 2007 rok.</t>
  </si>
  <si>
    <t xml:space="preserve">Zaniemyśl z dnia 26 lutego 2007 roku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</si>
</sst>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6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1"/>
      <name val="Arial Narrow"/>
      <family val="2"/>
    </font>
    <font>
      <sz val="12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8" xfId="0" applyBorder="1" applyAlignment="1">
      <alignment/>
    </xf>
    <xf numFmtId="0" fontId="7" fillId="0" borderId="8" xfId="0" applyFont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9" xfId="0" applyBorder="1" applyAlignment="1">
      <alignment/>
    </xf>
    <xf numFmtId="0" fontId="7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2" borderId="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6" fillId="0" borderId="1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3" borderId="8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8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0" fillId="0" borderId="14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15" fillId="0" borderId="7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" fillId="0" borderId="7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12" fillId="3" borderId="8" xfId="0" applyNumberFormat="1" applyFont="1" applyFill="1" applyBorder="1" applyAlignment="1">
      <alignment/>
    </xf>
    <xf numFmtId="4" fontId="12" fillId="3" borderId="19" xfId="0" applyNumberFormat="1" applyFont="1" applyFill="1" applyBorder="1" applyAlignment="1">
      <alignment/>
    </xf>
    <xf numFmtId="4" fontId="12" fillId="3" borderId="13" xfId="0" applyNumberFormat="1" applyFont="1" applyFill="1" applyBorder="1" applyAlignment="1">
      <alignment/>
    </xf>
    <xf numFmtId="4" fontId="12" fillId="3" borderId="21" xfId="0" applyNumberFormat="1" applyFont="1" applyFill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2" borderId="8" xfId="0" applyNumberFormat="1" applyFont="1" applyFill="1" applyBorder="1" applyAlignment="1">
      <alignment/>
    </xf>
    <xf numFmtId="4" fontId="7" fillId="2" borderId="19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2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3" fillId="2" borderId="29" xfId="0" applyNumberFormat="1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4" fillId="3" borderId="30" xfId="0" applyNumberFormat="1" applyFont="1" applyFill="1" applyBorder="1" applyAlignment="1">
      <alignment/>
    </xf>
    <xf numFmtId="4" fontId="4" fillId="3" borderId="30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7"/>
  <sheetViews>
    <sheetView tabSelected="1" workbookViewId="0" topLeftCell="A209">
      <selection activeCell="G214" sqref="G214"/>
    </sheetView>
  </sheetViews>
  <sheetFormatPr defaultColWidth="9.140625" defaultRowHeight="12.75"/>
  <cols>
    <col min="1" max="1" width="50.00390625" style="0" customWidth="1"/>
    <col min="2" max="2" width="5.7109375" style="0" customWidth="1"/>
    <col min="3" max="3" width="5.140625" style="0" customWidth="1"/>
    <col min="4" max="4" width="12.140625" style="0" customWidth="1"/>
    <col min="5" max="5" width="10.28125" style="0" customWidth="1"/>
    <col min="6" max="6" width="9.28125" style="0" customWidth="1"/>
    <col min="7" max="7" width="12.421875" style="0" customWidth="1"/>
  </cols>
  <sheetData>
    <row r="2" ht="12.75">
      <c r="D2" t="s">
        <v>188</v>
      </c>
    </row>
    <row r="3" spans="1:4" ht="12.75">
      <c r="A3" t="s">
        <v>0</v>
      </c>
      <c r="D3" t="s">
        <v>192</v>
      </c>
    </row>
    <row r="4" ht="12.75">
      <c r="D4" t="s">
        <v>191</v>
      </c>
    </row>
    <row r="6" ht="12.75" customHeight="1">
      <c r="A6" s="1" t="s">
        <v>177</v>
      </c>
    </row>
    <row r="7" ht="12.75" customHeight="1" thickBot="1">
      <c r="A7" s="1"/>
    </row>
    <row r="8" spans="1:7" ht="18">
      <c r="A8" s="2" t="s">
        <v>1</v>
      </c>
      <c r="B8" s="3" t="s">
        <v>2</v>
      </c>
      <c r="C8" s="4" t="s">
        <v>3</v>
      </c>
      <c r="D8" s="5" t="s">
        <v>4</v>
      </c>
      <c r="E8" s="5" t="s">
        <v>5</v>
      </c>
      <c r="F8" s="5" t="s">
        <v>6</v>
      </c>
      <c r="G8" s="6" t="s">
        <v>4</v>
      </c>
    </row>
    <row r="9" spans="1:7" ht="12.75" customHeight="1" thickBot="1">
      <c r="A9" s="7"/>
      <c r="B9" s="8"/>
      <c r="C9" s="9"/>
      <c r="D9" s="10" t="s">
        <v>7</v>
      </c>
      <c r="E9" s="11" t="s">
        <v>8</v>
      </c>
      <c r="F9" s="11" t="s">
        <v>9</v>
      </c>
      <c r="G9" s="12" t="s">
        <v>10</v>
      </c>
    </row>
    <row r="10" spans="1:7" ht="13.5" thickBot="1">
      <c r="A10" s="22" t="s">
        <v>16</v>
      </c>
      <c r="B10" s="23"/>
      <c r="C10" s="23"/>
      <c r="D10" s="175">
        <f>D11</f>
        <v>3000</v>
      </c>
      <c r="E10" s="176">
        <f>E11</f>
        <v>0</v>
      </c>
      <c r="F10" s="176">
        <f>F11</f>
        <v>0</v>
      </c>
      <c r="G10" s="175">
        <f>G11</f>
        <v>3000</v>
      </c>
    </row>
    <row r="11" spans="1:7" ht="14.25" thickBot="1" thickTop="1">
      <c r="A11" s="24" t="s">
        <v>178</v>
      </c>
      <c r="B11" s="25" t="s">
        <v>179</v>
      </c>
      <c r="C11" s="25"/>
      <c r="D11" s="109">
        <f>SUM(D12:D16)</f>
        <v>3000</v>
      </c>
      <c r="E11" s="110">
        <f>SUM(E12:E16)</f>
        <v>0</v>
      </c>
      <c r="F11" s="110">
        <f>SUM(F12:F16)</f>
        <v>0</v>
      </c>
      <c r="G11" s="109">
        <f>SUM(G12:G16)</f>
        <v>3000</v>
      </c>
    </row>
    <row r="12" spans="1:7" ht="12.75">
      <c r="A12" s="26" t="s">
        <v>17</v>
      </c>
      <c r="B12" s="16"/>
      <c r="C12" s="16"/>
      <c r="D12" s="111"/>
      <c r="E12" s="112"/>
      <c r="F12" s="112"/>
      <c r="G12" s="111"/>
    </row>
    <row r="13" spans="1:7" ht="12.75">
      <c r="A13" s="26" t="s">
        <v>18</v>
      </c>
      <c r="B13" s="16"/>
      <c r="C13" s="16"/>
      <c r="D13" s="111"/>
      <c r="E13" s="112"/>
      <c r="F13" s="112"/>
      <c r="G13" s="111"/>
    </row>
    <row r="14" spans="1:7" ht="12.75">
      <c r="A14" s="26" t="s">
        <v>19</v>
      </c>
      <c r="B14" s="21"/>
      <c r="C14" s="21"/>
      <c r="D14" s="113"/>
      <c r="E14" s="114"/>
      <c r="F14" s="114"/>
      <c r="G14" s="113"/>
    </row>
    <row r="15" spans="1:7" ht="12.75">
      <c r="A15" s="26" t="s">
        <v>20</v>
      </c>
      <c r="B15" s="21"/>
      <c r="C15" s="21" t="s">
        <v>21</v>
      </c>
      <c r="D15" s="115">
        <v>2500</v>
      </c>
      <c r="E15" s="116"/>
      <c r="F15" s="116"/>
      <c r="G15" s="115">
        <v>2500</v>
      </c>
    </row>
    <row r="16" spans="1:7" ht="12.75">
      <c r="A16" s="26" t="s">
        <v>22</v>
      </c>
      <c r="B16" s="21"/>
      <c r="C16" s="21" t="s">
        <v>23</v>
      </c>
      <c r="D16" s="115">
        <v>500</v>
      </c>
      <c r="E16" s="116"/>
      <c r="F16" s="116"/>
      <c r="G16" s="115">
        <v>500</v>
      </c>
    </row>
    <row r="17" spans="1:7" ht="13.5" customHeight="1">
      <c r="A17" s="20"/>
      <c r="B17" s="21"/>
      <c r="C17" s="21"/>
      <c r="D17" s="113"/>
      <c r="E17" s="114"/>
      <c r="F17" s="114"/>
      <c r="G17" s="113"/>
    </row>
    <row r="18" spans="1:7" ht="13.5" customHeight="1" thickBot="1">
      <c r="A18" s="22" t="s">
        <v>24</v>
      </c>
      <c r="B18" s="23"/>
      <c r="C18" s="23"/>
      <c r="D18" s="155">
        <f>D19</f>
        <v>135000</v>
      </c>
      <c r="E18" s="155">
        <f>E19</f>
        <v>0</v>
      </c>
      <c r="F18" s="155">
        <f>F19</f>
        <v>0</v>
      </c>
      <c r="G18" s="155">
        <f>G19</f>
        <v>135000</v>
      </c>
    </row>
    <row r="19" spans="1:7" ht="14.25" thickBot="1" thickTop="1">
      <c r="A19" s="29" t="s">
        <v>25</v>
      </c>
      <c r="B19" s="29">
        <v>60016</v>
      </c>
      <c r="C19" s="29"/>
      <c r="D19" s="117">
        <f>SUM(D20:D25)</f>
        <v>135000</v>
      </c>
      <c r="E19" s="118">
        <f>SUM(E20:E25)</f>
        <v>0</v>
      </c>
      <c r="F19" s="118">
        <f>SUM(F20:F25)</f>
        <v>0</v>
      </c>
      <c r="G19" s="117">
        <f>SUM(G20:G25)</f>
        <v>135000</v>
      </c>
    </row>
    <row r="20" spans="1:7" ht="12.75">
      <c r="A20" s="20" t="s">
        <v>26</v>
      </c>
      <c r="B20" s="21"/>
      <c r="C20" s="31"/>
      <c r="D20" s="115"/>
      <c r="E20" s="116"/>
      <c r="F20" s="116"/>
      <c r="G20" s="115"/>
    </row>
    <row r="21" spans="1:7" ht="12.75">
      <c r="A21" s="20" t="s">
        <v>27</v>
      </c>
      <c r="B21" s="21"/>
      <c r="C21" s="31"/>
      <c r="D21" s="115"/>
      <c r="E21" s="116"/>
      <c r="F21" s="116"/>
      <c r="G21" s="115"/>
    </row>
    <row r="22" spans="1:7" ht="12.75">
      <c r="A22" s="20" t="s">
        <v>28</v>
      </c>
      <c r="B22" s="21"/>
      <c r="C22" s="31">
        <v>6260</v>
      </c>
      <c r="D22" s="115">
        <v>105000</v>
      </c>
      <c r="E22" s="116"/>
      <c r="F22" s="116"/>
      <c r="G22" s="115">
        <v>105000</v>
      </c>
    </row>
    <row r="23" spans="1:7" ht="12.75">
      <c r="A23" s="20" t="s">
        <v>29</v>
      </c>
      <c r="B23" s="21"/>
      <c r="C23" s="31"/>
      <c r="D23" s="115"/>
      <c r="E23" s="116"/>
      <c r="F23" s="116"/>
      <c r="G23" s="115"/>
    </row>
    <row r="24" spans="1:7" ht="12.75">
      <c r="A24" s="20" t="s">
        <v>30</v>
      </c>
      <c r="B24" s="21"/>
      <c r="C24" s="31"/>
      <c r="D24" s="115"/>
      <c r="E24" s="116"/>
      <c r="F24" s="116"/>
      <c r="G24" s="115"/>
    </row>
    <row r="25" spans="1:7" ht="12.75">
      <c r="A25" s="20" t="s">
        <v>31</v>
      </c>
      <c r="B25" s="21"/>
      <c r="C25" s="31">
        <v>6300</v>
      </c>
      <c r="D25" s="115">
        <v>30000</v>
      </c>
      <c r="E25" s="116"/>
      <c r="F25" s="116"/>
      <c r="G25" s="115">
        <v>30000</v>
      </c>
    </row>
    <row r="26" spans="1:7" ht="12.75">
      <c r="A26" s="20"/>
      <c r="B26" s="21"/>
      <c r="C26" s="32"/>
      <c r="D26" s="113"/>
      <c r="E26" s="114"/>
      <c r="F26" s="114"/>
      <c r="G26" s="113"/>
    </row>
    <row r="27" spans="1:7" ht="13.5" customHeight="1" thickBot="1">
      <c r="A27" s="22" t="s">
        <v>32</v>
      </c>
      <c r="B27" s="23"/>
      <c r="C27" s="23"/>
      <c r="D27" s="155">
        <f>D28</f>
        <v>418550</v>
      </c>
      <c r="E27" s="177">
        <f>E28</f>
        <v>0</v>
      </c>
      <c r="F27" s="177">
        <f>F28</f>
        <v>0</v>
      </c>
      <c r="G27" s="155">
        <f>G28</f>
        <v>418550</v>
      </c>
    </row>
    <row r="28" spans="1:7" ht="12.75" customHeight="1" thickBot="1" thickTop="1">
      <c r="A28" s="24" t="s">
        <v>33</v>
      </c>
      <c r="B28" s="25">
        <v>70005</v>
      </c>
      <c r="C28" s="25"/>
      <c r="D28" s="109">
        <f>SUM(D29:D39)</f>
        <v>418550</v>
      </c>
      <c r="E28" s="110">
        <f>SUM(E29:E39)</f>
        <v>0</v>
      </c>
      <c r="F28" s="110">
        <f>SUM(F29:F39)</f>
        <v>0</v>
      </c>
      <c r="G28" s="109">
        <f>SUM(G29:G39)</f>
        <v>418550</v>
      </c>
    </row>
    <row r="29" spans="1:7" ht="12.75">
      <c r="A29" s="16" t="s">
        <v>34</v>
      </c>
      <c r="B29" s="33"/>
      <c r="C29" s="33"/>
      <c r="D29" s="119"/>
      <c r="E29" s="120"/>
      <c r="F29" s="120"/>
      <c r="G29" s="119"/>
    </row>
    <row r="30" spans="1:7" ht="12.75">
      <c r="A30" s="26" t="s">
        <v>35</v>
      </c>
      <c r="B30" s="21"/>
      <c r="C30" s="21" t="s">
        <v>36</v>
      </c>
      <c r="D30" s="121">
        <v>9780</v>
      </c>
      <c r="E30" s="122"/>
      <c r="F30" s="122"/>
      <c r="G30" s="121">
        <v>9780</v>
      </c>
    </row>
    <row r="31" spans="1:7" ht="12.75">
      <c r="A31" s="26" t="s">
        <v>37</v>
      </c>
      <c r="B31" s="34"/>
      <c r="C31" s="34"/>
      <c r="D31" s="121"/>
      <c r="E31" s="122"/>
      <c r="F31" s="122"/>
      <c r="G31" s="121"/>
    </row>
    <row r="32" spans="1:7" ht="12.75">
      <c r="A32" s="26" t="s">
        <v>38</v>
      </c>
      <c r="B32" s="34"/>
      <c r="C32" s="34"/>
      <c r="D32" s="121"/>
      <c r="E32" s="122"/>
      <c r="F32" s="122"/>
      <c r="G32" s="121"/>
    </row>
    <row r="33" spans="1:7" ht="12.75">
      <c r="A33" s="26" t="s">
        <v>39</v>
      </c>
      <c r="B33" s="34"/>
      <c r="C33" s="34"/>
      <c r="D33" s="121"/>
      <c r="E33" s="122"/>
      <c r="F33" s="122"/>
      <c r="G33" s="121"/>
    </row>
    <row r="34" spans="1:7" ht="12.75">
      <c r="A34" s="26" t="s">
        <v>40</v>
      </c>
      <c r="B34" s="15"/>
      <c r="C34" s="15" t="s">
        <v>21</v>
      </c>
      <c r="D34" s="121">
        <v>28500</v>
      </c>
      <c r="E34" s="122"/>
      <c r="F34" s="122"/>
      <c r="G34" s="121">
        <v>28500</v>
      </c>
    </row>
    <row r="35" spans="1:7" ht="12.75">
      <c r="A35" s="35" t="s">
        <v>41</v>
      </c>
      <c r="B35" s="15"/>
      <c r="C35" s="34"/>
      <c r="D35" s="121"/>
      <c r="E35" s="122"/>
      <c r="F35" s="122"/>
      <c r="G35" s="121"/>
    </row>
    <row r="36" spans="1:7" ht="12.75">
      <c r="A36" s="35" t="s">
        <v>42</v>
      </c>
      <c r="B36" s="34"/>
      <c r="C36" s="15" t="s">
        <v>43</v>
      </c>
      <c r="D36" s="121">
        <v>11380</v>
      </c>
      <c r="E36" s="122"/>
      <c r="F36" s="122"/>
      <c r="G36" s="121">
        <v>11380</v>
      </c>
    </row>
    <row r="37" spans="1:7" ht="13.5" customHeight="1">
      <c r="A37" s="35" t="s">
        <v>180</v>
      </c>
      <c r="B37" s="15"/>
      <c r="C37" s="20"/>
      <c r="D37" s="113"/>
      <c r="E37" s="122"/>
      <c r="F37" s="122"/>
      <c r="G37" s="113"/>
    </row>
    <row r="38" spans="1:7" ht="12.75">
      <c r="A38" s="35" t="s">
        <v>181</v>
      </c>
      <c r="B38" s="15"/>
      <c r="C38" s="15" t="s">
        <v>44</v>
      </c>
      <c r="D38" s="121">
        <v>365700</v>
      </c>
      <c r="E38" s="122"/>
      <c r="F38" s="122"/>
      <c r="G38" s="121">
        <v>365700</v>
      </c>
    </row>
    <row r="39" spans="1:7" ht="12.75">
      <c r="A39" s="35" t="s">
        <v>45</v>
      </c>
      <c r="B39" s="15"/>
      <c r="C39" s="15" t="s">
        <v>46</v>
      </c>
      <c r="D39" s="121">
        <v>3190</v>
      </c>
      <c r="E39" s="122"/>
      <c r="F39" s="122"/>
      <c r="G39" s="121">
        <v>3190</v>
      </c>
    </row>
    <row r="40" spans="1:7" ht="12.75">
      <c r="A40" s="36"/>
      <c r="B40" s="37"/>
      <c r="C40" s="37"/>
      <c r="D40" s="123"/>
      <c r="E40" s="124"/>
      <c r="F40" s="124"/>
      <c r="G40" s="123"/>
    </row>
    <row r="41" spans="1:7" ht="13.5" thickBot="1">
      <c r="A41" s="22" t="s">
        <v>47</v>
      </c>
      <c r="B41" s="23"/>
      <c r="C41" s="23"/>
      <c r="D41" s="177">
        <f>D42+D53+D50</f>
        <v>64889</v>
      </c>
      <c r="E41" s="177">
        <f>E42+E53+E50</f>
        <v>360</v>
      </c>
      <c r="F41" s="177">
        <f>F42+F53+F50</f>
        <v>0</v>
      </c>
      <c r="G41" s="155">
        <f>G42+G53+G50</f>
        <v>65249</v>
      </c>
    </row>
    <row r="42" spans="1:7" ht="16.5" thickBot="1" thickTop="1">
      <c r="A42" s="38" t="s">
        <v>48</v>
      </c>
      <c r="B42" s="29">
        <v>75011</v>
      </c>
      <c r="C42" s="29"/>
      <c r="D42" s="109">
        <f>SUM(D43:D48)</f>
        <v>51600</v>
      </c>
      <c r="E42" s="118">
        <f>SUM(E43:E48)</f>
        <v>0</v>
      </c>
      <c r="F42" s="118">
        <f>SUM(F43:F48)</f>
        <v>0</v>
      </c>
      <c r="G42" s="109">
        <f>SUM(G43:G48)</f>
        <v>51600</v>
      </c>
    </row>
    <row r="43" spans="1:7" ht="12.75">
      <c r="A43" s="19" t="s">
        <v>13</v>
      </c>
      <c r="B43" s="33"/>
      <c r="C43" s="16"/>
      <c r="D43" s="113"/>
      <c r="E43" s="113"/>
      <c r="F43" s="113"/>
      <c r="G43" s="113"/>
    </row>
    <row r="44" spans="1:7" ht="12.75">
      <c r="A44" s="19" t="s">
        <v>14</v>
      </c>
      <c r="B44" s="21"/>
      <c r="C44" s="21"/>
      <c r="D44" s="113"/>
      <c r="E44" s="113"/>
      <c r="F44" s="113"/>
      <c r="G44" s="113"/>
    </row>
    <row r="45" spans="1:7" ht="12.75">
      <c r="A45" s="20" t="s">
        <v>15</v>
      </c>
      <c r="B45" s="21"/>
      <c r="C45" s="32">
        <v>2010</v>
      </c>
      <c r="D45" s="115">
        <v>50700</v>
      </c>
      <c r="E45" s="115"/>
      <c r="F45" s="115"/>
      <c r="G45" s="115">
        <v>50700</v>
      </c>
    </row>
    <row r="46" spans="1:7" ht="12.75">
      <c r="A46" s="26" t="s">
        <v>49</v>
      </c>
      <c r="B46" s="39"/>
      <c r="C46" s="32"/>
      <c r="D46" s="115"/>
      <c r="E46" s="116"/>
      <c r="F46" s="116"/>
      <c r="G46" s="115"/>
    </row>
    <row r="47" spans="1:7" ht="12.75">
      <c r="A47" s="26" t="s">
        <v>50</v>
      </c>
      <c r="B47" s="39"/>
      <c r="C47" s="32"/>
      <c r="D47" s="115"/>
      <c r="E47" s="116"/>
      <c r="F47" s="116"/>
      <c r="G47" s="115"/>
    </row>
    <row r="48" spans="1:7" ht="12.75">
      <c r="A48" s="40" t="s">
        <v>51</v>
      </c>
      <c r="B48" s="39"/>
      <c r="C48" s="32">
        <v>2360</v>
      </c>
      <c r="D48" s="115">
        <v>900</v>
      </c>
      <c r="E48" s="116"/>
      <c r="F48" s="116"/>
      <c r="G48" s="115">
        <v>900</v>
      </c>
    </row>
    <row r="49" spans="1:7" ht="12.75" customHeight="1">
      <c r="A49" s="20"/>
      <c r="B49" s="21"/>
      <c r="C49" s="32"/>
      <c r="D49" s="113"/>
      <c r="E49" s="113"/>
      <c r="F49" s="113"/>
      <c r="G49" s="113"/>
    </row>
    <row r="50" spans="1:7" ht="13.5" thickBot="1">
      <c r="A50" s="107" t="s">
        <v>189</v>
      </c>
      <c r="B50" s="42">
        <v>75022</v>
      </c>
      <c r="C50" s="14"/>
      <c r="D50" s="125">
        <f>SUM(D51:D51)</f>
        <v>0</v>
      </c>
      <c r="E50" s="125">
        <f>SUM(E51)</f>
        <v>360</v>
      </c>
      <c r="F50" s="125">
        <f>SUM(F51)</f>
        <v>0</v>
      </c>
      <c r="G50" s="125">
        <f>SUM(G51)</f>
        <v>360</v>
      </c>
    </row>
    <row r="51" spans="1:7" ht="12.75">
      <c r="A51" s="108" t="s">
        <v>190</v>
      </c>
      <c r="B51" s="67"/>
      <c r="C51" s="106" t="s">
        <v>187</v>
      </c>
      <c r="D51" s="126"/>
      <c r="E51" s="126">
        <v>360</v>
      </c>
      <c r="F51" s="126"/>
      <c r="G51" s="126">
        <v>360</v>
      </c>
    </row>
    <row r="52" spans="1:7" ht="12.75">
      <c r="A52" s="104"/>
      <c r="B52" s="101"/>
      <c r="C52" s="105"/>
      <c r="D52" s="127"/>
      <c r="E52" s="127"/>
      <c r="F52" s="127"/>
      <c r="G52" s="127"/>
    </row>
    <row r="53" spans="1:7" ht="17.25" thickBot="1">
      <c r="A53" s="41" t="s">
        <v>52</v>
      </c>
      <c r="B53" s="42">
        <v>75023</v>
      </c>
      <c r="C53" s="42"/>
      <c r="D53" s="128">
        <f>SUM(D54:D58)</f>
        <v>13289</v>
      </c>
      <c r="E53" s="128">
        <f>SUM(E54:E58)</f>
        <v>0</v>
      </c>
      <c r="F53" s="128">
        <f>SUM(F54:F58)</f>
        <v>0</v>
      </c>
      <c r="G53" s="128">
        <f>SUM(G54:G58)</f>
        <v>13289</v>
      </c>
    </row>
    <row r="54" spans="1:7" ht="12.75">
      <c r="A54" s="20" t="s">
        <v>53</v>
      </c>
      <c r="B54" s="21"/>
      <c r="C54" s="31" t="s">
        <v>54</v>
      </c>
      <c r="D54" s="115">
        <v>200</v>
      </c>
      <c r="E54" s="116"/>
      <c r="F54" s="116"/>
      <c r="G54" s="115">
        <v>200</v>
      </c>
    </row>
    <row r="55" spans="1:7" ht="12.75">
      <c r="A55" s="26" t="s">
        <v>55</v>
      </c>
      <c r="B55" s="21"/>
      <c r="C55" s="31"/>
      <c r="D55" s="115"/>
      <c r="E55" s="116"/>
      <c r="F55" s="116"/>
      <c r="G55" s="115"/>
    </row>
    <row r="56" spans="1:7" ht="12.75">
      <c r="A56" s="26" t="s">
        <v>56</v>
      </c>
      <c r="B56" s="21"/>
      <c r="C56" s="32"/>
      <c r="D56" s="115"/>
      <c r="E56" s="116"/>
      <c r="F56" s="116"/>
      <c r="G56" s="115"/>
    </row>
    <row r="57" spans="1:7" ht="12.75">
      <c r="A57" s="26" t="s">
        <v>57</v>
      </c>
      <c r="B57" s="21"/>
      <c r="C57" s="32"/>
      <c r="D57" s="115"/>
      <c r="E57" s="116"/>
      <c r="F57" s="116"/>
      <c r="G57" s="115"/>
    </row>
    <row r="58" spans="1:7" ht="12.75" customHeight="1">
      <c r="A58" s="26" t="s">
        <v>40</v>
      </c>
      <c r="B58" s="39"/>
      <c r="C58" s="32" t="s">
        <v>21</v>
      </c>
      <c r="D58" s="115">
        <v>13089</v>
      </c>
      <c r="E58" s="116"/>
      <c r="F58" s="116"/>
      <c r="G58" s="115">
        <v>13089</v>
      </c>
    </row>
    <row r="59" spans="1:7" ht="12.75" customHeight="1">
      <c r="A59" s="40"/>
      <c r="B59" s="39"/>
      <c r="C59" s="32"/>
      <c r="D59" s="115"/>
      <c r="E59" s="116"/>
      <c r="F59" s="116"/>
      <c r="G59" s="115"/>
    </row>
    <row r="60" spans="1:7" ht="12.75" customHeight="1">
      <c r="A60" s="46" t="s">
        <v>59</v>
      </c>
      <c r="B60" s="21"/>
      <c r="C60" s="21"/>
      <c r="D60" s="129"/>
      <c r="E60" s="130"/>
      <c r="F60" s="130"/>
      <c r="G60" s="129"/>
    </row>
    <row r="61" spans="1:7" ht="12.75" customHeight="1" thickBot="1">
      <c r="A61" s="23" t="s">
        <v>60</v>
      </c>
      <c r="B61" s="47"/>
      <c r="C61" s="47"/>
      <c r="D61" s="155">
        <f>D63</f>
        <v>960</v>
      </c>
      <c r="E61" s="155">
        <f>E63</f>
        <v>0</v>
      </c>
      <c r="F61" s="155">
        <f>F63</f>
        <v>0</v>
      </c>
      <c r="G61" s="155">
        <f>G63</f>
        <v>960</v>
      </c>
    </row>
    <row r="62" spans="1:7" ht="12.75" customHeight="1" thickBot="1" thickTop="1">
      <c r="A62" s="24" t="s">
        <v>61</v>
      </c>
      <c r="B62" s="33"/>
      <c r="C62" s="33"/>
      <c r="D62" s="131"/>
      <c r="E62" s="132"/>
      <c r="F62" s="132"/>
      <c r="G62" s="131"/>
    </row>
    <row r="63" spans="1:7" ht="12.75" customHeight="1" thickBot="1">
      <c r="A63" s="178" t="s">
        <v>62</v>
      </c>
      <c r="B63" s="49">
        <v>75101</v>
      </c>
      <c r="C63" s="49"/>
      <c r="D63" s="128">
        <f>SUM(D64:D66)</f>
        <v>960</v>
      </c>
      <c r="E63" s="133">
        <f>SUM(E64:E66)</f>
        <v>0</v>
      </c>
      <c r="F63" s="133">
        <f>SUM(F64:F66)</f>
        <v>0</v>
      </c>
      <c r="G63" s="128">
        <f>SUM(G64:G66)</f>
        <v>960</v>
      </c>
    </row>
    <row r="64" spans="1:7" ht="12.75" customHeight="1">
      <c r="A64" s="19" t="s">
        <v>13</v>
      </c>
      <c r="B64" s="33"/>
      <c r="C64" s="16"/>
      <c r="D64" s="111"/>
      <c r="E64" s="112"/>
      <c r="F64" s="112"/>
      <c r="G64" s="111"/>
    </row>
    <row r="65" spans="1:7" ht="12.75" customHeight="1">
      <c r="A65" s="19" t="s">
        <v>63</v>
      </c>
      <c r="B65" s="21"/>
      <c r="C65" s="21"/>
      <c r="D65" s="113"/>
      <c r="E65" s="114"/>
      <c r="F65" s="114"/>
      <c r="G65" s="113"/>
    </row>
    <row r="66" spans="1:7" ht="12.75" customHeight="1">
      <c r="A66" s="20" t="s">
        <v>64</v>
      </c>
      <c r="B66" s="21"/>
      <c r="C66" s="32">
        <v>2010</v>
      </c>
      <c r="D66" s="115">
        <v>960</v>
      </c>
      <c r="E66" s="116"/>
      <c r="F66" s="116"/>
      <c r="G66" s="115">
        <v>960</v>
      </c>
    </row>
    <row r="67" spans="1:7" ht="12.75" customHeight="1">
      <c r="A67" s="27"/>
      <c r="B67" s="21"/>
      <c r="C67" s="32"/>
      <c r="D67" s="115"/>
      <c r="E67" s="116"/>
      <c r="F67" s="116"/>
      <c r="G67" s="115"/>
    </row>
    <row r="68" spans="1:7" ht="15">
      <c r="A68" s="46" t="s">
        <v>65</v>
      </c>
      <c r="B68" s="50"/>
      <c r="C68" s="50"/>
      <c r="D68" s="134"/>
      <c r="E68" s="135"/>
      <c r="F68" s="135"/>
      <c r="G68" s="134"/>
    </row>
    <row r="69" spans="1:7" ht="15">
      <c r="A69" s="51" t="s">
        <v>66</v>
      </c>
      <c r="B69" s="52"/>
      <c r="C69" s="52"/>
      <c r="D69" s="136"/>
      <c r="E69" s="137"/>
      <c r="F69" s="137"/>
      <c r="G69" s="136"/>
    </row>
    <row r="70" spans="1:7" ht="13.5" thickBot="1">
      <c r="A70" s="23" t="s">
        <v>67</v>
      </c>
      <c r="B70" s="47"/>
      <c r="C70" s="47"/>
      <c r="D70" s="155">
        <f>D71+D78+D90+D103+D110+D114</f>
        <v>4362517</v>
      </c>
      <c r="E70" s="155">
        <f>E71+E78+E90+E103+E110+E114</f>
        <v>326003</v>
      </c>
      <c r="F70" s="155">
        <f>F71+F78+F90+F103+F110+F114</f>
        <v>27038</v>
      </c>
      <c r="G70" s="155">
        <f>G71+G78+G90+G103+G110+G114</f>
        <v>4661482</v>
      </c>
    </row>
    <row r="71" spans="1:7" ht="14.25" thickBot="1" thickTop="1">
      <c r="A71" s="25" t="s">
        <v>68</v>
      </c>
      <c r="B71" s="25">
        <v>75601</v>
      </c>
      <c r="C71" s="25"/>
      <c r="D71" s="109">
        <f>SUM(D73:D74)</f>
        <v>11000</v>
      </c>
      <c r="E71" s="110">
        <f>SUM(E73:E74)</f>
        <v>0</v>
      </c>
      <c r="F71" s="110">
        <f>SUM(F73:F74)</f>
        <v>0</v>
      </c>
      <c r="G71" s="109">
        <f>SUM(G73:G74)</f>
        <v>11000</v>
      </c>
    </row>
    <row r="72" spans="1:7" ht="12.75" customHeight="1">
      <c r="A72" s="19" t="s">
        <v>69</v>
      </c>
      <c r="B72" s="16"/>
      <c r="C72" s="16"/>
      <c r="D72" s="111"/>
      <c r="E72" s="112"/>
      <c r="F72" s="112"/>
      <c r="G72" s="111"/>
    </row>
    <row r="73" spans="1:7" ht="12.75" customHeight="1">
      <c r="A73" s="53" t="s">
        <v>70</v>
      </c>
      <c r="B73" s="34"/>
      <c r="C73" s="15" t="s">
        <v>71</v>
      </c>
      <c r="D73" s="115">
        <v>10000</v>
      </c>
      <c r="E73" s="116"/>
      <c r="F73" s="116"/>
      <c r="G73" s="115">
        <v>10000</v>
      </c>
    </row>
    <row r="74" spans="1:7" ht="12.75" customHeight="1">
      <c r="A74" s="54" t="s">
        <v>72</v>
      </c>
      <c r="B74" s="39"/>
      <c r="C74" s="21" t="s">
        <v>73</v>
      </c>
      <c r="D74" s="115">
        <v>1000</v>
      </c>
      <c r="E74" s="116"/>
      <c r="F74" s="116"/>
      <c r="G74" s="115">
        <v>1000</v>
      </c>
    </row>
    <row r="75" spans="1:7" ht="12.75" customHeight="1">
      <c r="A75" s="54"/>
      <c r="B75" s="39"/>
      <c r="C75" s="21"/>
      <c r="D75" s="115"/>
      <c r="E75" s="116"/>
      <c r="F75" s="116"/>
      <c r="G75" s="115"/>
    </row>
    <row r="76" spans="1:7" ht="12.75" customHeight="1">
      <c r="A76" s="55" t="s">
        <v>74</v>
      </c>
      <c r="B76" s="39" t="s">
        <v>0</v>
      </c>
      <c r="C76" s="39"/>
      <c r="D76" s="138"/>
      <c r="E76" s="139"/>
      <c r="F76" s="139"/>
      <c r="G76" s="138"/>
    </row>
    <row r="77" spans="1:7" ht="12.75" customHeight="1">
      <c r="A77" s="55" t="s">
        <v>75</v>
      </c>
      <c r="B77" s="39"/>
      <c r="C77" s="39"/>
      <c r="D77" s="138"/>
      <c r="E77" s="139"/>
      <c r="F77" s="139"/>
      <c r="G77" s="138"/>
    </row>
    <row r="78" spans="1:7" s="98" customFormat="1" ht="12.75" customHeight="1" thickBot="1">
      <c r="A78" s="13" t="s">
        <v>76</v>
      </c>
      <c r="B78" s="42">
        <v>75615</v>
      </c>
      <c r="C78" s="42"/>
      <c r="D78" s="128">
        <f>SUM(D79:D86)</f>
        <v>748947</v>
      </c>
      <c r="E78" s="133">
        <f>SUM(E79:E86)</f>
        <v>90201</v>
      </c>
      <c r="F78" s="133">
        <f>SUM(F79:F86)</f>
        <v>0</v>
      </c>
      <c r="G78" s="128">
        <f>SUM(G79:G86)</f>
        <v>839148</v>
      </c>
    </row>
    <row r="79" spans="1:7" ht="12.75" customHeight="1">
      <c r="A79" s="19" t="s">
        <v>77</v>
      </c>
      <c r="B79" s="33"/>
      <c r="C79" s="17" t="s">
        <v>78</v>
      </c>
      <c r="D79" s="140">
        <v>579000</v>
      </c>
      <c r="E79" s="141">
        <v>77073</v>
      </c>
      <c r="F79" s="141"/>
      <c r="G79" s="140">
        <v>656073</v>
      </c>
    </row>
    <row r="80" spans="1:7" ht="12.75" customHeight="1">
      <c r="A80" s="20" t="s">
        <v>79</v>
      </c>
      <c r="B80" s="21"/>
      <c r="C80" s="32" t="s">
        <v>80</v>
      </c>
      <c r="D80" s="121">
        <v>87000</v>
      </c>
      <c r="E80" s="122">
        <v>13084</v>
      </c>
      <c r="F80" s="122"/>
      <c r="G80" s="121">
        <v>100084</v>
      </c>
    </row>
    <row r="81" spans="1:7" ht="12.75" customHeight="1">
      <c r="A81" s="20" t="s">
        <v>81</v>
      </c>
      <c r="B81" s="21"/>
      <c r="C81" s="57" t="s">
        <v>82</v>
      </c>
      <c r="D81" s="121">
        <v>32800</v>
      </c>
      <c r="E81" s="122">
        <v>44</v>
      </c>
      <c r="F81" s="122"/>
      <c r="G81" s="121">
        <v>32844</v>
      </c>
    </row>
    <row r="82" spans="1:7" ht="12.75" customHeight="1">
      <c r="A82" s="58" t="s">
        <v>83</v>
      </c>
      <c r="B82" s="15"/>
      <c r="C82" s="59" t="s">
        <v>84</v>
      </c>
      <c r="D82" s="142">
        <v>2910</v>
      </c>
      <c r="E82" s="143"/>
      <c r="F82" s="143"/>
      <c r="G82" s="142">
        <v>2910</v>
      </c>
    </row>
    <row r="83" spans="1:7" ht="12.75" customHeight="1">
      <c r="A83" s="54" t="s">
        <v>85</v>
      </c>
      <c r="B83" s="21"/>
      <c r="C83" s="32" t="s">
        <v>86</v>
      </c>
      <c r="D83" s="121">
        <v>35450</v>
      </c>
      <c r="E83" s="122"/>
      <c r="F83" s="122"/>
      <c r="G83" s="121">
        <v>35450</v>
      </c>
    </row>
    <row r="84" spans="1:7" ht="12.75">
      <c r="A84" s="54" t="s">
        <v>87</v>
      </c>
      <c r="B84" s="21"/>
      <c r="C84" s="32" t="s">
        <v>73</v>
      </c>
      <c r="D84" s="121">
        <v>1000</v>
      </c>
      <c r="E84" s="122"/>
      <c r="F84" s="122"/>
      <c r="G84" s="121">
        <v>1000</v>
      </c>
    </row>
    <row r="85" spans="1:7" ht="12.75">
      <c r="A85" s="54" t="s">
        <v>88</v>
      </c>
      <c r="B85" s="21"/>
      <c r="C85" s="32"/>
      <c r="D85" s="121"/>
      <c r="E85" s="122"/>
      <c r="F85" s="122"/>
      <c r="G85" s="121"/>
    </row>
    <row r="86" spans="1:7" ht="12.75">
      <c r="A86" s="54" t="s">
        <v>89</v>
      </c>
      <c r="B86" s="21"/>
      <c r="C86" s="32">
        <v>2680</v>
      </c>
      <c r="D86" s="121">
        <v>10787</v>
      </c>
      <c r="E86" s="122"/>
      <c r="F86" s="122"/>
      <c r="G86" s="121">
        <v>10787</v>
      </c>
    </row>
    <row r="87" spans="1:7" ht="12.75">
      <c r="A87" s="54"/>
      <c r="B87" s="21"/>
      <c r="C87" s="32"/>
      <c r="D87" s="121"/>
      <c r="E87" s="122"/>
      <c r="F87" s="122"/>
      <c r="G87" s="121"/>
    </row>
    <row r="88" spans="1:7" ht="12.75">
      <c r="A88" s="55" t="s">
        <v>74</v>
      </c>
      <c r="B88" s="39" t="s">
        <v>0</v>
      </c>
      <c r="C88" s="39"/>
      <c r="D88" s="121"/>
      <c r="E88" s="122"/>
      <c r="F88" s="122"/>
      <c r="G88" s="121"/>
    </row>
    <row r="89" spans="1:7" ht="12.75">
      <c r="A89" s="39" t="s">
        <v>90</v>
      </c>
      <c r="B89" s="39"/>
      <c r="C89" s="39"/>
      <c r="D89" s="121"/>
      <c r="E89" s="122"/>
      <c r="F89" s="122"/>
      <c r="G89" s="121"/>
    </row>
    <row r="90" spans="1:7" ht="13.5" thickBot="1">
      <c r="A90" s="13" t="s">
        <v>91</v>
      </c>
      <c r="B90" s="42">
        <v>75616</v>
      </c>
      <c r="C90" s="42"/>
      <c r="D90" s="128">
        <f>SUM(D91:D100)</f>
        <v>1320908</v>
      </c>
      <c r="E90" s="133">
        <f>SUM(E91:E100)</f>
        <v>44615</v>
      </c>
      <c r="F90" s="133">
        <f>SUM(F91:F100)</f>
        <v>0</v>
      </c>
      <c r="G90" s="128">
        <f>SUM(G91:G100)</f>
        <v>1365523</v>
      </c>
    </row>
    <row r="91" spans="1:7" ht="12.75">
      <c r="A91" s="19" t="s">
        <v>77</v>
      </c>
      <c r="B91" s="33"/>
      <c r="C91" s="17" t="s">
        <v>78</v>
      </c>
      <c r="D91" s="121">
        <v>834675</v>
      </c>
      <c r="E91" s="122">
        <v>2620</v>
      </c>
      <c r="F91" s="122"/>
      <c r="G91" s="121">
        <v>837295</v>
      </c>
    </row>
    <row r="92" spans="1:7" ht="12.75">
      <c r="A92" s="20" t="s">
        <v>79</v>
      </c>
      <c r="B92" s="21"/>
      <c r="C92" s="32" t="s">
        <v>80</v>
      </c>
      <c r="D92" s="121">
        <v>244500</v>
      </c>
      <c r="E92" s="122">
        <v>41719</v>
      </c>
      <c r="F92" s="122"/>
      <c r="G92" s="121">
        <v>286219</v>
      </c>
    </row>
    <row r="93" spans="1:7" ht="12.75">
      <c r="A93" s="20" t="s">
        <v>81</v>
      </c>
      <c r="B93" s="21"/>
      <c r="C93" s="57" t="s">
        <v>82</v>
      </c>
      <c r="D93" s="121">
        <v>3100</v>
      </c>
      <c r="E93" s="122">
        <v>276</v>
      </c>
      <c r="F93" s="122"/>
      <c r="G93" s="121">
        <v>3376</v>
      </c>
    </row>
    <row r="94" spans="1:7" ht="12.75">
      <c r="A94" s="58" t="s">
        <v>83</v>
      </c>
      <c r="B94" s="15"/>
      <c r="C94" s="59" t="s">
        <v>84</v>
      </c>
      <c r="D94" s="121">
        <v>61033</v>
      </c>
      <c r="E94" s="122"/>
      <c r="F94" s="122"/>
      <c r="G94" s="121">
        <v>61033</v>
      </c>
    </row>
    <row r="95" spans="1:7" ht="12.75">
      <c r="A95" s="58" t="s">
        <v>92</v>
      </c>
      <c r="B95" s="15"/>
      <c r="C95" s="59" t="s">
        <v>93</v>
      </c>
      <c r="D95" s="121">
        <v>10000</v>
      </c>
      <c r="E95" s="122"/>
      <c r="F95" s="122"/>
      <c r="G95" s="121">
        <v>10000</v>
      </c>
    </row>
    <row r="96" spans="1:7" ht="12.75" customHeight="1">
      <c r="A96" s="58" t="s">
        <v>94</v>
      </c>
      <c r="B96" s="15"/>
      <c r="C96" s="59" t="s">
        <v>95</v>
      </c>
      <c r="D96" s="121">
        <v>7100</v>
      </c>
      <c r="E96" s="122"/>
      <c r="F96" s="122"/>
      <c r="G96" s="121">
        <v>7100</v>
      </c>
    </row>
    <row r="97" spans="1:7" ht="12.75" customHeight="1">
      <c r="A97" s="58" t="s">
        <v>96</v>
      </c>
      <c r="B97" s="15"/>
      <c r="C97" s="59" t="s">
        <v>97</v>
      </c>
      <c r="D97" s="121">
        <v>72000</v>
      </c>
      <c r="E97" s="122"/>
      <c r="F97" s="122"/>
      <c r="G97" s="121">
        <v>72000</v>
      </c>
    </row>
    <row r="98" spans="1:7" ht="12.75" customHeight="1">
      <c r="A98" s="58" t="s">
        <v>98</v>
      </c>
      <c r="B98" s="15"/>
      <c r="C98" s="59" t="s">
        <v>99</v>
      </c>
      <c r="D98" s="121">
        <v>7000</v>
      </c>
      <c r="E98" s="122"/>
      <c r="F98" s="122"/>
      <c r="G98" s="121">
        <v>7000</v>
      </c>
    </row>
    <row r="99" spans="1:7" ht="12.75">
      <c r="A99" s="54" t="s">
        <v>85</v>
      </c>
      <c r="B99" s="21"/>
      <c r="C99" s="32" t="s">
        <v>86</v>
      </c>
      <c r="D99" s="121">
        <v>80000</v>
      </c>
      <c r="E99" s="122"/>
      <c r="F99" s="122"/>
      <c r="G99" s="121">
        <v>80000</v>
      </c>
    </row>
    <row r="100" spans="1:7" ht="12.75">
      <c r="A100" s="54" t="s">
        <v>87</v>
      </c>
      <c r="B100" s="21"/>
      <c r="C100" s="32" t="s">
        <v>73</v>
      </c>
      <c r="D100" s="121">
        <v>1500</v>
      </c>
      <c r="E100" s="122"/>
      <c r="F100" s="122"/>
      <c r="G100" s="121">
        <v>1500</v>
      </c>
    </row>
    <row r="101" spans="1:7" ht="12.75">
      <c r="A101" s="20"/>
      <c r="B101" s="21"/>
      <c r="C101" s="21"/>
      <c r="D101" s="121"/>
      <c r="E101" s="122"/>
      <c r="F101" s="122"/>
      <c r="G101" s="121"/>
    </row>
    <row r="102" spans="1:7" ht="12.75">
      <c r="A102" s="60" t="s">
        <v>100</v>
      </c>
      <c r="B102" s="21"/>
      <c r="C102" s="21"/>
      <c r="D102" s="113"/>
      <c r="E102" s="113"/>
      <c r="F102" s="113"/>
      <c r="G102" s="113"/>
    </row>
    <row r="103" spans="1:7" ht="13.5" thickBot="1">
      <c r="A103" s="42" t="s">
        <v>101</v>
      </c>
      <c r="B103" s="42">
        <v>75618</v>
      </c>
      <c r="C103" s="42"/>
      <c r="D103" s="128">
        <f>SUM(D104:D108)</f>
        <v>125500</v>
      </c>
      <c r="E103" s="128">
        <f>SUM(E104:E108)</f>
        <v>191187</v>
      </c>
      <c r="F103" s="128">
        <f>SUM(F104:F108)</f>
        <v>0</v>
      </c>
      <c r="G103" s="128">
        <f>SUM(G104:G108)</f>
        <v>316687</v>
      </c>
    </row>
    <row r="104" spans="1:7" ht="12.75">
      <c r="A104" s="27" t="s">
        <v>102</v>
      </c>
      <c r="B104" s="16"/>
      <c r="C104" s="16" t="s">
        <v>103</v>
      </c>
      <c r="D104" s="144">
        <v>20000</v>
      </c>
      <c r="E104" s="145"/>
      <c r="F104" s="145"/>
      <c r="G104" s="144">
        <v>20000</v>
      </c>
    </row>
    <row r="105" spans="1:7" ht="12.75">
      <c r="A105" s="27" t="s">
        <v>184</v>
      </c>
      <c r="B105" s="16"/>
      <c r="C105" s="16" t="s">
        <v>185</v>
      </c>
      <c r="D105" s="144"/>
      <c r="E105" s="145">
        <v>191187</v>
      </c>
      <c r="F105" s="145"/>
      <c r="G105" s="144">
        <v>191187</v>
      </c>
    </row>
    <row r="106" spans="1:7" ht="12.75">
      <c r="A106" s="20" t="s">
        <v>104</v>
      </c>
      <c r="B106" s="21"/>
      <c r="C106" s="21" t="s">
        <v>105</v>
      </c>
      <c r="D106" s="115">
        <v>85000</v>
      </c>
      <c r="E106" s="116"/>
      <c r="F106" s="116"/>
      <c r="G106" s="115">
        <v>85000</v>
      </c>
    </row>
    <row r="107" spans="1:7" ht="12.75">
      <c r="A107" s="26" t="s">
        <v>106</v>
      </c>
      <c r="B107" s="39"/>
      <c r="C107" s="32"/>
      <c r="D107" s="115"/>
      <c r="E107" s="116"/>
      <c r="F107" s="116"/>
      <c r="G107" s="115"/>
    </row>
    <row r="108" spans="1:7" ht="12.75">
      <c r="A108" s="26" t="s">
        <v>107</v>
      </c>
      <c r="B108" s="39"/>
      <c r="C108" s="32" t="s">
        <v>108</v>
      </c>
      <c r="D108" s="115">
        <v>20500</v>
      </c>
      <c r="E108" s="116"/>
      <c r="F108" s="116"/>
      <c r="G108" s="115">
        <v>20500</v>
      </c>
    </row>
    <row r="109" spans="1:7" ht="12.75">
      <c r="A109" s="20"/>
      <c r="B109" s="21"/>
      <c r="C109" s="21"/>
      <c r="D109" s="115"/>
      <c r="E109" s="116"/>
      <c r="F109" s="116"/>
      <c r="G109" s="115"/>
    </row>
    <row r="110" spans="1:7" ht="13.5" thickBot="1">
      <c r="A110" s="44" t="s">
        <v>109</v>
      </c>
      <c r="B110" s="42">
        <v>75621</v>
      </c>
      <c r="C110" s="42"/>
      <c r="D110" s="128">
        <f>SUM(D111:D112)</f>
        <v>2152162</v>
      </c>
      <c r="E110" s="133">
        <f>SUM(E111:E112)</f>
        <v>0</v>
      </c>
      <c r="F110" s="133">
        <f>SUM(F111:F112)</f>
        <v>27038</v>
      </c>
      <c r="G110" s="128">
        <f>SUM(G111:G112)</f>
        <v>2125124</v>
      </c>
    </row>
    <row r="111" spans="1:7" ht="12.75">
      <c r="A111" s="20" t="s">
        <v>110</v>
      </c>
      <c r="B111" s="21"/>
      <c r="C111" s="21" t="s">
        <v>111</v>
      </c>
      <c r="D111" s="115">
        <v>2112162</v>
      </c>
      <c r="E111" s="116"/>
      <c r="F111" s="116">
        <v>27038</v>
      </c>
      <c r="G111" s="115">
        <v>2085124</v>
      </c>
    </row>
    <row r="112" spans="1:7" ht="12.75">
      <c r="A112" s="20" t="s">
        <v>112</v>
      </c>
      <c r="B112" s="39"/>
      <c r="C112" s="21" t="s">
        <v>113</v>
      </c>
      <c r="D112" s="115">
        <v>40000</v>
      </c>
      <c r="E112" s="116"/>
      <c r="F112" s="116"/>
      <c r="G112" s="115">
        <v>40000</v>
      </c>
    </row>
    <row r="113" spans="1:7" ht="12.75">
      <c r="A113" s="20"/>
      <c r="B113" s="39"/>
      <c r="C113" s="21"/>
      <c r="D113" s="115"/>
      <c r="E113" s="116"/>
      <c r="F113" s="116"/>
      <c r="G113" s="115"/>
    </row>
    <row r="114" spans="1:7" ht="13.5" thickBot="1">
      <c r="A114" s="44" t="s">
        <v>114</v>
      </c>
      <c r="B114" s="44">
        <v>75647</v>
      </c>
      <c r="C114" s="44"/>
      <c r="D114" s="146">
        <f>SUM(D115)</f>
        <v>4000</v>
      </c>
      <c r="E114" s="147">
        <f>SUM(E115)</f>
        <v>0</v>
      </c>
      <c r="F114" s="147">
        <f>SUM(F115)</f>
        <v>0</v>
      </c>
      <c r="G114" s="146">
        <f>SUM(G115)</f>
        <v>4000</v>
      </c>
    </row>
    <row r="115" spans="1:7" ht="12.75">
      <c r="A115" s="61" t="s">
        <v>53</v>
      </c>
      <c r="B115" s="18"/>
      <c r="C115" s="18" t="s">
        <v>54</v>
      </c>
      <c r="D115" s="144">
        <v>4000</v>
      </c>
      <c r="E115" s="144"/>
      <c r="F115" s="144"/>
      <c r="G115" s="144">
        <v>4000</v>
      </c>
    </row>
    <row r="116" spans="1:7" ht="15">
      <c r="A116" s="56"/>
      <c r="B116" s="21"/>
      <c r="C116" s="39"/>
      <c r="D116" s="113"/>
      <c r="E116" s="113"/>
      <c r="F116" s="113"/>
      <c r="G116" s="113"/>
    </row>
    <row r="117" spans="1:7" ht="13.5" thickBot="1">
      <c r="A117" s="22" t="s">
        <v>115</v>
      </c>
      <c r="B117" s="23"/>
      <c r="C117" s="23"/>
      <c r="D117" s="155">
        <f>D119+D122+D125+D128</f>
        <v>4663549</v>
      </c>
      <c r="E117" s="155">
        <f>E119+E122+E125+E128</f>
        <v>66192</v>
      </c>
      <c r="F117" s="155">
        <f>F119+F122+F125+F128</f>
        <v>0</v>
      </c>
      <c r="G117" s="155">
        <f>G119+G122+G125+G128</f>
        <v>4729741</v>
      </c>
    </row>
    <row r="118" spans="1:7" ht="16.5" thickTop="1">
      <c r="A118" s="62" t="s">
        <v>116</v>
      </c>
      <c r="B118" s="63"/>
      <c r="C118" s="63"/>
      <c r="D118" s="148"/>
      <c r="E118" s="149"/>
      <c r="F118" s="149"/>
      <c r="G118" s="148"/>
    </row>
    <row r="119" spans="1:7" ht="13.5" thickBot="1">
      <c r="A119" s="29" t="s">
        <v>117</v>
      </c>
      <c r="B119" s="29">
        <v>75801</v>
      </c>
      <c r="C119" s="29" t="s">
        <v>0</v>
      </c>
      <c r="D119" s="117">
        <f>SUM(D120)</f>
        <v>3819730</v>
      </c>
      <c r="E119" s="118">
        <f>SUM(E120)</f>
        <v>65371</v>
      </c>
      <c r="F119" s="118">
        <f>SUM(F120)</f>
        <v>0</v>
      </c>
      <c r="G119" s="117">
        <f>SUM(G120)</f>
        <v>3885101</v>
      </c>
    </row>
    <row r="120" spans="1:7" ht="12.75">
      <c r="A120" s="27" t="s">
        <v>118</v>
      </c>
      <c r="B120" s="16"/>
      <c r="C120" s="17">
        <v>2920</v>
      </c>
      <c r="D120" s="144">
        <v>3819730</v>
      </c>
      <c r="E120" s="112">
        <v>65371</v>
      </c>
      <c r="F120" s="145"/>
      <c r="G120" s="144">
        <v>3885101</v>
      </c>
    </row>
    <row r="121" spans="1:7" ht="12.75">
      <c r="A121" s="27"/>
      <c r="B121" s="16"/>
      <c r="C121" s="17"/>
      <c r="D121" s="144"/>
      <c r="E121" s="112"/>
      <c r="F121" s="112"/>
      <c r="G121" s="144"/>
    </row>
    <row r="122" spans="1:7" ht="13.5" thickBot="1">
      <c r="A122" s="42" t="s">
        <v>119</v>
      </c>
      <c r="B122" s="42">
        <v>75807</v>
      </c>
      <c r="C122" s="42"/>
      <c r="D122" s="128">
        <f>SUM(D123)</f>
        <v>813361</v>
      </c>
      <c r="E122" s="133">
        <f>SUM(E123)</f>
        <v>0</v>
      </c>
      <c r="F122" s="133">
        <f>SUM(F123)</f>
        <v>0</v>
      </c>
      <c r="G122" s="128">
        <f>SUM(G123)</f>
        <v>813361</v>
      </c>
    </row>
    <row r="123" spans="1:7" ht="12.75">
      <c r="A123" s="27" t="s">
        <v>118</v>
      </c>
      <c r="B123" s="16"/>
      <c r="C123" s="17">
        <v>2920</v>
      </c>
      <c r="D123" s="144">
        <v>813361</v>
      </c>
      <c r="E123" s="145"/>
      <c r="F123" s="145"/>
      <c r="G123" s="144">
        <v>813361</v>
      </c>
    </row>
    <row r="124" spans="1:7" ht="12.75">
      <c r="A124" s="20"/>
      <c r="B124" s="21"/>
      <c r="C124" s="21"/>
      <c r="D124" s="113"/>
      <c r="E124" s="114"/>
      <c r="F124" s="114"/>
      <c r="G124" s="113"/>
    </row>
    <row r="125" spans="1:7" ht="13.5" thickBot="1">
      <c r="A125" s="42" t="s">
        <v>120</v>
      </c>
      <c r="B125" s="42">
        <v>75814</v>
      </c>
      <c r="C125" s="42"/>
      <c r="D125" s="150">
        <f>SUM(D126)</f>
        <v>5000</v>
      </c>
      <c r="E125" s="151">
        <f>SUM(E126)</f>
        <v>0</v>
      </c>
      <c r="F125" s="128">
        <f>SUM(F126)</f>
        <v>0</v>
      </c>
      <c r="G125" s="150">
        <f>SUM(G126)</f>
        <v>5000</v>
      </c>
    </row>
    <row r="126" spans="1:7" ht="12.75">
      <c r="A126" s="27" t="s">
        <v>121</v>
      </c>
      <c r="B126" s="16"/>
      <c r="C126" s="17" t="s">
        <v>122</v>
      </c>
      <c r="D126" s="144">
        <v>5000</v>
      </c>
      <c r="E126" s="145"/>
      <c r="F126" s="145"/>
      <c r="G126" s="144">
        <v>5000</v>
      </c>
    </row>
    <row r="127" spans="1:7" ht="12.75">
      <c r="A127" s="60"/>
      <c r="B127" s="16"/>
      <c r="C127" s="17"/>
      <c r="D127" s="144"/>
      <c r="E127" s="112"/>
      <c r="F127" s="112"/>
      <c r="G127" s="144"/>
    </row>
    <row r="128" spans="1:7" ht="13.5" thickBot="1">
      <c r="A128" s="65" t="s">
        <v>123</v>
      </c>
      <c r="B128" s="44">
        <v>75831</v>
      </c>
      <c r="C128" s="66"/>
      <c r="D128" s="152">
        <f>SUM(D129)</f>
        <v>25458</v>
      </c>
      <c r="E128" s="153">
        <f>SUM(E129)</f>
        <v>821</v>
      </c>
      <c r="F128" s="153">
        <f>SUM(F129)</f>
        <v>0</v>
      </c>
      <c r="G128" s="152">
        <f>SUM(G129)</f>
        <v>26279</v>
      </c>
    </row>
    <row r="129" spans="1:7" ht="12.75">
      <c r="A129" s="27" t="s">
        <v>118</v>
      </c>
      <c r="B129" s="64"/>
      <c r="C129" s="16">
        <v>2920</v>
      </c>
      <c r="D129" s="111">
        <v>25458</v>
      </c>
      <c r="E129" s="111">
        <v>821</v>
      </c>
      <c r="F129" s="111"/>
      <c r="G129" s="111">
        <v>26279</v>
      </c>
    </row>
    <row r="130" spans="1:7" ht="12.75">
      <c r="A130" s="20"/>
      <c r="B130" s="67"/>
      <c r="C130" s="67"/>
      <c r="D130" s="126"/>
      <c r="E130" s="154"/>
      <c r="F130" s="154"/>
      <c r="G130" s="126"/>
    </row>
    <row r="131" spans="1:7" ht="13.5" thickBot="1">
      <c r="A131" s="22" t="s">
        <v>124</v>
      </c>
      <c r="B131" s="23"/>
      <c r="C131" s="47"/>
      <c r="D131" s="155">
        <f>D132+D140+D143</f>
        <v>174395</v>
      </c>
      <c r="E131" s="155">
        <f>E132+E140+E143</f>
        <v>0</v>
      </c>
      <c r="F131" s="155">
        <f>F132+F140+F143</f>
        <v>0</v>
      </c>
      <c r="G131" s="155">
        <f>G132+G140+G143</f>
        <v>174395</v>
      </c>
    </row>
    <row r="132" spans="1:7" s="99" customFormat="1" ht="14.25" thickBot="1" thickTop="1">
      <c r="A132" s="25" t="s">
        <v>125</v>
      </c>
      <c r="B132" s="25">
        <v>80101</v>
      </c>
      <c r="C132" s="25"/>
      <c r="D132" s="109">
        <f>SUM(D133:D138)</f>
        <v>39312</v>
      </c>
      <c r="E132" s="110">
        <f>SUM(E133:E138)</f>
        <v>0</v>
      </c>
      <c r="F132" s="110">
        <f>SUM(F133:F138)</f>
        <v>0</v>
      </c>
      <c r="G132" s="109">
        <f>SUM(G133:G138)</f>
        <v>39312</v>
      </c>
    </row>
    <row r="133" spans="1:7" ht="12.75">
      <c r="A133" s="26" t="s">
        <v>53</v>
      </c>
      <c r="B133" s="16"/>
      <c r="C133" s="16" t="s">
        <v>54</v>
      </c>
      <c r="D133" s="111">
        <v>900</v>
      </c>
      <c r="E133" s="112"/>
      <c r="F133" s="112"/>
      <c r="G133" s="111">
        <v>900</v>
      </c>
    </row>
    <row r="134" spans="1:7" ht="12.75">
      <c r="A134" s="26" t="s">
        <v>126</v>
      </c>
      <c r="B134" s="16"/>
      <c r="C134" s="16"/>
      <c r="D134" s="111"/>
      <c r="E134" s="112"/>
      <c r="F134" s="112"/>
      <c r="G134" s="111"/>
    </row>
    <row r="135" spans="1:7" ht="12.75">
      <c r="A135" s="26" t="s">
        <v>127</v>
      </c>
      <c r="B135" s="16"/>
      <c r="C135" s="16"/>
      <c r="D135" s="111"/>
      <c r="E135" s="112"/>
      <c r="F135" s="112"/>
      <c r="G135" s="111"/>
    </row>
    <row r="136" spans="1:7" ht="12.75">
      <c r="A136" s="26" t="s">
        <v>128</v>
      </c>
      <c r="B136" s="16"/>
      <c r="C136" s="16"/>
      <c r="D136" s="111"/>
      <c r="E136" s="112"/>
      <c r="F136" s="112"/>
      <c r="G136" s="111"/>
    </row>
    <row r="137" spans="1:7" ht="12.75">
      <c r="A137" s="26" t="s">
        <v>129</v>
      </c>
      <c r="B137" s="21"/>
      <c r="C137" s="32" t="s">
        <v>21</v>
      </c>
      <c r="D137" s="115">
        <v>14587</v>
      </c>
      <c r="E137" s="115"/>
      <c r="F137" s="115"/>
      <c r="G137" s="115">
        <v>14587</v>
      </c>
    </row>
    <row r="138" spans="1:7" ht="12.75">
      <c r="A138" s="20" t="s">
        <v>130</v>
      </c>
      <c r="B138" s="21"/>
      <c r="C138" s="32" t="s">
        <v>131</v>
      </c>
      <c r="D138" s="115">
        <v>23825</v>
      </c>
      <c r="E138" s="115"/>
      <c r="F138" s="115"/>
      <c r="G138" s="115">
        <v>23825</v>
      </c>
    </row>
    <row r="139" spans="1:7" ht="12.75">
      <c r="A139" s="27"/>
      <c r="B139" s="16"/>
      <c r="C139" s="17"/>
      <c r="D139" s="115"/>
      <c r="E139" s="116"/>
      <c r="F139" s="116"/>
      <c r="G139" s="115"/>
    </row>
    <row r="140" spans="1:7" ht="13.5" thickBot="1">
      <c r="A140" s="13" t="s">
        <v>132</v>
      </c>
      <c r="B140" s="42">
        <v>80104</v>
      </c>
      <c r="C140" s="14"/>
      <c r="D140" s="128">
        <f>SUM(D141)</f>
        <v>114740</v>
      </c>
      <c r="E140" s="133">
        <f>SUM(E141)</f>
        <v>0</v>
      </c>
      <c r="F140" s="133">
        <f>SUM(F141)</f>
        <v>0</v>
      </c>
      <c r="G140" s="128">
        <f>SUM(G141)</f>
        <v>114740</v>
      </c>
    </row>
    <row r="141" spans="1:7" ht="12.75">
      <c r="A141" s="20" t="s">
        <v>130</v>
      </c>
      <c r="B141" s="21"/>
      <c r="C141" s="32" t="s">
        <v>131</v>
      </c>
      <c r="D141" s="115">
        <v>114740</v>
      </c>
      <c r="E141" s="116"/>
      <c r="F141" s="116"/>
      <c r="G141" s="115">
        <v>114740</v>
      </c>
    </row>
    <row r="142" spans="1:7" ht="12.75">
      <c r="A142" s="20"/>
      <c r="B142" s="21"/>
      <c r="C142" s="32"/>
      <c r="D142" s="113"/>
      <c r="E142" s="114"/>
      <c r="F142" s="114"/>
      <c r="G142" s="113"/>
    </row>
    <row r="143" spans="1:7" ht="13.5" thickBot="1">
      <c r="A143" s="13" t="s">
        <v>133</v>
      </c>
      <c r="B143" s="42">
        <v>80113</v>
      </c>
      <c r="C143" s="14"/>
      <c r="D143" s="128">
        <f>SUM(D144:D144)</f>
        <v>20343</v>
      </c>
      <c r="E143" s="133">
        <f>SUM(E144:E144)</f>
        <v>0</v>
      </c>
      <c r="F143" s="133">
        <f>SUM(F144:F144)</f>
        <v>0</v>
      </c>
      <c r="G143" s="128">
        <f>SUM(G144:G144)</f>
        <v>20343</v>
      </c>
    </row>
    <row r="144" spans="1:7" ht="12.75">
      <c r="A144" s="27" t="s">
        <v>130</v>
      </c>
      <c r="B144" s="16"/>
      <c r="C144" s="17" t="s">
        <v>131</v>
      </c>
      <c r="D144" s="144">
        <v>20343</v>
      </c>
      <c r="E144" s="145"/>
      <c r="F144" s="145"/>
      <c r="G144" s="144">
        <v>20343</v>
      </c>
    </row>
    <row r="145" spans="1:7" ht="12.75">
      <c r="A145" s="27"/>
      <c r="B145" s="16"/>
      <c r="C145" s="17"/>
      <c r="D145" s="144"/>
      <c r="E145" s="145"/>
      <c r="F145" s="145"/>
      <c r="G145" s="144"/>
    </row>
    <row r="146" spans="1:7" ht="13.5" thickBot="1">
      <c r="A146" s="22" t="s">
        <v>135</v>
      </c>
      <c r="B146" s="23"/>
      <c r="C146" s="23"/>
      <c r="D146" s="155">
        <f>D148+D155+D160+D167+D171+D174</f>
        <v>2082130</v>
      </c>
      <c r="E146" s="155">
        <f>E148+E155+E160+E167+E171+E174</f>
        <v>0</v>
      </c>
      <c r="F146" s="155">
        <f>F148+F155+F160+F167+F171+F174</f>
        <v>0</v>
      </c>
      <c r="G146" s="155">
        <f>G148+G155+G160+G167+G171+G174</f>
        <v>2082130</v>
      </c>
    </row>
    <row r="147" spans="1:7" ht="16.5" thickBot="1" thickTop="1">
      <c r="A147" s="25" t="s">
        <v>136</v>
      </c>
      <c r="B147" s="68"/>
      <c r="C147" s="68"/>
      <c r="D147" s="156"/>
      <c r="E147" s="157"/>
      <c r="F147" s="157"/>
      <c r="G147" s="156"/>
    </row>
    <row r="148" spans="1:7" ht="13.5" thickBot="1">
      <c r="A148" s="29" t="s">
        <v>137</v>
      </c>
      <c r="B148" s="42">
        <v>85212</v>
      </c>
      <c r="C148" s="42"/>
      <c r="D148" s="128">
        <f>SUM(D149:D151)</f>
        <v>1925200</v>
      </c>
      <c r="E148" s="128">
        <f>SUM(E149:E151)</f>
        <v>0</v>
      </c>
      <c r="F148" s="128">
        <f>SUM(F149:F151)</f>
        <v>0</v>
      </c>
      <c r="G148" s="128">
        <f>SUM(G149:G151)</f>
        <v>1925200</v>
      </c>
    </row>
    <row r="149" spans="1:7" ht="12.75">
      <c r="A149" s="19" t="s">
        <v>13</v>
      </c>
      <c r="B149" s="33"/>
      <c r="C149" s="33"/>
      <c r="D149" s="119"/>
      <c r="E149" s="119"/>
      <c r="F149" s="119"/>
      <c r="G149" s="119"/>
    </row>
    <row r="150" spans="1:7" ht="12.75">
      <c r="A150" s="19" t="s">
        <v>63</v>
      </c>
      <c r="B150" s="33"/>
      <c r="C150" s="33"/>
      <c r="D150" s="119"/>
      <c r="E150" s="119"/>
      <c r="F150" s="119"/>
      <c r="G150" s="119"/>
    </row>
    <row r="151" spans="1:7" ht="12.75">
      <c r="A151" s="20" t="s">
        <v>64</v>
      </c>
      <c r="B151" s="33"/>
      <c r="C151" s="16">
        <v>2010</v>
      </c>
      <c r="D151" s="140">
        <v>1925200</v>
      </c>
      <c r="E151" s="140"/>
      <c r="F151" s="140"/>
      <c r="G151" s="140">
        <v>1925200</v>
      </c>
    </row>
    <row r="152" spans="1:7" ht="12.75">
      <c r="A152" s="20"/>
      <c r="B152" s="33"/>
      <c r="C152" s="16"/>
      <c r="D152" s="140"/>
      <c r="E152" s="140"/>
      <c r="F152" s="140"/>
      <c r="G152" s="140"/>
    </row>
    <row r="153" spans="1:7" ht="15" thickBot="1">
      <c r="A153" s="30" t="s">
        <v>138</v>
      </c>
      <c r="B153" s="39"/>
      <c r="C153" s="21"/>
      <c r="D153" s="158"/>
      <c r="E153" s="158"/>
      <c r="F153" s="158"/>
      <c r="G153" s="158"/>
    </row>
    <row r="154" spans="1:7" ht="15.75" thickBot="1">
      <c r="A154" s="30" t="s">
        <v>139</v>
      </c>
      <c r="B154" s="69"/>
      <c r="C154" s="69"/>
      <c r="D154" s="159"/>
      <c r="E154" s="160"/>
      <c r="F154" s="160"/>
      <c r="G154" s="159"/>
    </row>
    <row r="155" spans="1:7" ht="13.5" thickBot="1">
      <c r="A155" s="70" t="s">
        <v>140</v>
      </c>
      <c r="B155" s="42">
        <v>85213</v>
      </c>
      <c r="C155" s="42"/>
      <c r="D155" s="128">
        <f>SUM(D156:D158)</f>
        <v>2800</v>
      </c>
      <c r="E155" s="133">
        <f>SUM(E156:E158)</f>
        <v>0</v>
      </c>
      <c r="F155" s="133">
        <f>SUM(F156:F158)</f>
        <v>0</v>
      </c>
      <c r="G155" s="128">
        <f>SUM(G156:G158)</f>
        <v>2800</v>
      </c>
    </row>
    <row r="156" spans="1:7" ht="12.75">
      <c r="A156" s="19" t="s">
        <v>141</v>
      </c>
      <c r="B156" s="33"/>
      <c r="C156" s="33"/>
      <c r="D156" s="111"/>
      <c r="E156" s="112"/>
      <c r="F156" s="112"/>
      <c r="G156" s="111"/>
    </row>
    <row r="157" spans="1:7" ht="12.75">
      <c r="A157" s="19" t="s">
        <v>63</v>
      </c>
      <c r="B157" s="21"/>
      <c r="C157" s="21"/>
      <c r="D157" s="113"/>
      <c r="E157" s="114"/>
      <c r="F157" s="114"/>
      <c r="G157" s="113"/>
    </row>
    <row r="158" spans="1:7" ht="12.75">
      <c r="A158" s="20" t="s">
        <v>64</v>
      </c>
      <c r="B158" s="21"/>
      <c r="C158" s="21">
        <v>2010</v>
      </c>
      <c r="D158" s="115">
        <v>2800</v>
      </c>
      <c r="E158" s="116"/>
      <c r="F158" s="116"/>
      <c r="G158" s="115">
        <v>2800</v>
      </c>
    </row>
    <row r="159" spans="1:7" ht="12.75">
      <c r="A159" s="53"/>
      <c r="B159" s="34"/>
      <c r="C159" s="15"/>
      <c r="D159" s="113"/>
      <c r="E159" s="113"/>
      <c r="F159" s="113"/>
      <c r="G159" s="113"/>
    </row>
    <row r="160" spans="1:7" ht="13.5" thickBot="1">
      <c r="A160" s="42" t="s">
        <v>142</v>
      </c>
      <c r="B160" s="29">
        <v>85214</v>
      </c>
      <c r="C160" s="29"/>
      <c r="D160" s="161">
        <f>SUM(D161:D165)</f>
        <v>69500</v>
      </c>
      <c r="E160" s="118">
        <f>SUM(E161:E165)</f>
        <v>0</v>
      </c>
      <c r="F160" s="118">
        <f>SUM(F161:F165)</f>
        <v>0</v>
      </c>
      <c r="G160" s="161">
        <f>SUM(G161:G165)</f>
        <v>69500</v>
      </c>
    </row>
    <row r="161" spans="1:7" ht="12.75">
      <c r="A161" s="19" t="s">
        <v>141</v>
      </c>
      <c r="B161" s="21"/>
      <c r="C161" s="21"/>
      <c r="D161" s="113"/>
      <c r="E161" s="113"/>
      <c r="F161" s="113"/>
      <c r="G161" s="113"/>
    </row>
    <row r="162" spans="1:7" ht="12.75">
      <c r="A162" s="19" t="s">
        <v>63</v>
      </c>
      <c r="B162" s="21"/>
      <c r="C162" s="21"/>
      <c r="D162" s="113"/>
      <c r="E162" s="113"/>
      <c r="F162" s="113"/>
      <c r="G162" s="113"/>
    </row>
    <row r="163" spans="1:7" ht="12.75">
      <c r="A163" s="20" t="s">
        <v>64</v>
      </c>
      <c r="B163" s="21"/>
      <c r="C163" s="21">
        <v>2010</v>
      </c>
      <c r="D163" s="115">
        <v>15000</v>
      </c>
      <c r="E163" s="116"/>
      <c r="F163" s="116"/>
      <c r="G163" s="115">
        <v>15000</v>
      </c>
    </row>
    <row r="164" spans="1:7" ht="12.75">
      <c r="A164" s="20" t="s">
        <v>143</v>
      </c>
      <c r="B164" s="21"/>
      <c r="C164" s="21"/>
      <c r="D164" s="115"/>
      <c r="E164" s="116"/>
      <c r="F164" s="116"/>
      <c r="G164" s="115"/>
    </row>
    <row r="165" spans="1:7" ht="12.75">
      <c r="A165" s="20" t="s">
        <v>144</v>
      </c>
      <c r="B165" s="21"/>
      <c r="C165" s="32">
        <v>2030</v>
      </c>
      <c r="D165" s="115">
        <v>54500</v>
      </c>
      <c r="E165" s="116"/>
      <c r="F165" s="116"/>
      <c r="G165" s="115">
        <v>54500</v>
      </c>
    </row>
    <row r="166" spans="1:7" ht="12.75">
      <c r="A166" s="35"/>
      <c r="B166" s="21"/>
      <c r="C166" s="15"/>
      <c r="D166" s="113"/>
      <c r="E166" s="114"/>
      <c r="F166" s="114"/>
      <c r="G166" s="113"/>
    </row>
    <row r="167" spans="1:7" ht="13.5" thickBot="1">
      <c r="A167" s="49" t="s">
        <v>145</v>
      </c>
      <c r="B167" s="42">
        <v>85219</v>
      </c>
      <c r="C167" s="49"/>
      <c r="D167" s="128">
        <f>SUM(D168:D169)</f>
        <v>56100</v>
      </c>
      <c r="E167" s="133">
        <f>SUM(E168:E169)</f>
        <v>0</v>
      </c>
      <c r="F167" s="133">
        <f>SUM(F168:F169)</f>
        <v>0</v>
      </c>
      <c r="G167" s="128">
        <f>SUM(G168:G169)</f>
        <v>56100</v>
      </c>
    </row>
    <row r="168" spans="1:7" ht="12.75">
      <c r="A168" s="20" t="s">
        <v>143</v>
      </c>
      <c r="B168" s="21"/>
      <c r="C168" s="21"/>
      <c r="D168" s="113"/>
      <c r="E168" s="114"/>
      <c r="F168" s="114"/>
      <c r="G168" s="113"/>
    </row>
    <row r="169" spans="1:7" ht="12.75">
      <c r="A169" s="20" t="s">
        <v>144</v>
      </c>
      <c r="B169" s="21"/>
      <c r="C169" s="32">
        <v>2030</v>
      </c>
      <c r="D169" s="115">
        <v>56100</v>
      </c>
      <c r="E169" s="116"/>
      <c r="F169" s="116"/>
      <c r="G169" s="115">
        <v>56100</v>
      </c>
    </row>
    <row r="170" spans="1:7" ht="12.75">
      <c r="A170" s="20"/>
      <c r="B170" s="21"/>
      <c r="C170" s="32"/>
      <c r="D170" s="113"/>
      <c r="E170" s="114"/>
      <c r="F170" s="114"/>
      <c r="G170" s="113"/>
    </row>
    <row r="171" spans="1:7" ht="13.5" thickBot="1">
      <c r="A171" s="42" t="s">
        <v>146</v>
      </c>
      <c r="B171" s="42">
        <v>85228</v>
      </c>
      <c r="C171" s="14"/>
      <c r="D171" s="128">
        <f>SUM(D172)</f>
        <v>12430</v>
      </c>
      <c r="E171" s="133">
        <f>SUM(E172)</f>
        <v>0</v>
      </c>
      <c r="F171" s="133">
        <f>SUM(F172)</f>
        <v>0</v>
      </c>
      <c r="G171" s="128">
        <f>SUM(G172)</f>
        <v>12430</v>
      </c>
    </row>
    <row r="172" spans="1:7" ht="12.75">
      <c r="A172" s="19" t="s">
        <v>130</v>
      </c>
      <c r="B172" s="33"/>
      <c r="C172" s="17" t="s">
        <v>131</v>
      </c>
      <c r="D172" s="140">
        <v>12430</v>
      </c>
      <c r="E172" s="141"/>
      <c r="F172" s="141"/>
      <c r="G172" s="140">
        <v>12430</v>
      </c>
    </row>
    <row r="173" spans="1:7" ht="12.75">
      <c r="A173" s="19"/>
      <c r="B173" s="33"/>
      <c r="C173" s="17"/>
      <c r="D173" s="140"/>
      <c r="E173" s="141"/>
      <c r="F173" s="141"/>
      <c r="G173" s="140"/>
    </row>
    <row r="174" spans="1:7" ht="13.5" thickBot="1">
      <c r="A174" s="43" t="s">
        <v>134</v>
      </c>
      <c r="B174" s="44">
        <v>85295</v>
      </c>
      <c r="C174" s="45"/>
      <c r="D174" s="146">
        <f>SUM(D175:D176)</f>
        <v>16100</v>
      </c>
      <c r="E174" s="147">
        <f>SUM(E175:E176)</f>
        <v>0</v>
      </c>
      <c r="F174" s="147">
        <f>SUM(F175:F176)</f>
        <v>0</v>
      </c>
      <c r="G174" s="146">
        <f>SUM(G175:G176)</f>
        <v>16100</v>
      </c>
    </row>
    <row r="175" spans="1:7" ht="12.75">
      <c r="A175" s="20" t="s">
        <v>143</v>
      </c>
      <c r="B175" s="21"/>
      <c r="C175" s="21"/>
      <c r="D175" s="140"/>
      <c r="E175" s="141"/>
      <c r="F175" s="141"/>
      <c r="G175" s="140"/>
    </row>
    <row r="176" spans="1:7" ht="12.75">
      <c r="A176" s="20" t="s">
        <v>144</v>
      </c>
      <c r="B176" s="21"/>
      <c r="C176" s="32">
        <v>2030</v>
      </c>
      <c r="D176" s="140">
        <v>16100</v>
      </c>
      <c r="E176" s="141"/>
      <c r="F176" s="141"/>
      <c r="G176" s="140">
        <v>16100</v>
      </c>
    </row>
    <row r="177" spans="1:7" ht="12.75">
      <c r="A177" s="27"/>
      <c r="B177" s="16"/>
      <c r="C177" s="17"/>
      <c r="D177" s="140"/>
      <c r="E177" s="141"/>
      <c r="F177" s="141"/>
      <c r="G177" s="140"/>
    </row>
    <row r="178" spans="1:7" ht="13.5" thickBot="1">
      <c r="A178" s="22" t="s">
        <v>147</v>
      </c>
      <c r="B178" s="23"/>
      <c r="C178" s="71"/>
      <c r="D178" s="155">
        <f>D179+D182+D188</f>
        <v>172415</v>
      </c>
      <c r="E178" s="155">
        <f>E179+E182+E188</f>
        <v>540</v>
      </c>
      <c r="F178" s="155">
        <f>F179+F182+F188</f>
        <v>0</v>
      </c>
      <c r="G178" s="155">
        <f>G179+G182+G188</f>
        <v>172955</v>
      </c>
    </row>
    <row r="179" spans="1:7" ht="14.25" thickBot="1" thickTop="1">
      <c r="A179" s="25" t="s">
        <v>148</v>
      </c>
      <c r="B179" s="25">
        <v>85401</v>
      </c>
      <c r="C179" s="72"/>
      <c r="D179" s="109">
        <f>SUM(D180)</f>
        <v>106050</v>
      </c>
      <c r="E179" s="110">
        <f>SUM(E180)</f>
        <v>0</v>
      </c>
      <c r="F179" s="110">
        <f>SUM(F180)</f>
        <v>0</v>
      </c>
      <c r="G179" s="109">
        <f>SUM(G180)</f>
        <v>106050</v>
      </c>
    </row>
    <row r="180" spans="1:7" ht="12.75">
      <c r="A180" s="18" t="s">
        <v>130</v>
      </c>
      <c r="B180" s="16"/>
      <c r="C180" s="17" t="s">
        <v>131</v>
      </c>
      <c r="D180" s="144">
        <v>106050</v>
      </c>
      <c r="E180" s="145"/>
      <c r="F180" s="145"/>
      <c r="G180" s="144">
        <v>106050</v>
      </c>
    </row>
    <row r="181" spans="1:7" ht="12.75">
      <c r="A181" s="18"/>
      <c r="B181" s="16"/>
      <c r="C181" s="17"/>
      <c r="D181" s="144"/>
      <c r="E181" s="145"/>
      <c r="F181" s="145"/>
      <c r="G181" s="144"/>
    </row>
    <row r="182" spans="1:7" ht="13.5" thickBot="1">
      <c r="A182" s="44" t="s">
        <v>149</v>
      </c>
      <c r="B182" s="42">
        <v>85417</v>
      </c>
      <c r="C182" s="14"/>
      <c r="D182" s="128">
        <f>SUM(D183:D186)</f>
        <v>64500</v>
      </c>
      <c r="E182" s="133">
        <f>SUM(E183:E186)</f>
        <v>540</v>
      </c>
      <c r="F182" s="133">
        <f>SUM(F183:F186)</f>
        <v>0</v>
      </c>
      <c r="G182" s="128">
        <f>SUM(G183:G186)</f>
        <v>65040</v>
      </c>
    </row>
    <row r="183" spans="1:7" ht="12.75" customHeight="1">
      <c r="A183" s="18" t="s">
        <v>150</v>
      </c>
      <c r="B183" s="16"/>
      <c r="C183" s="17" t="s">
        <v>131</v>
      </c>
      <c r="D183" s="119">
        <v>33000</v>
      </c>
      <c r="E183" s="120"/>
      <c r="F183" s="120"/>
      <c r="G183" s="119">
        <v>33000</v>
      </c>
    </row>
    <row r="184" spans="1:7" ht="12.75" customHeight="1">
      <c r="A184" s="26" t="s">
        <v>151</v>
      </c>
      <c r="B184" s="21"/>
      <c r="C184" s="32"/>
      <c r="D184" s="162"/>
      <c r="E184" s="162"/>
      <c r="F184" s="162"/>
      <c r="G184" s="162"/>
    </row>
    <row r="185" spans="1:7" ht="12.75" customHeight="1">
      <c r="A185" s="19" t="s">
        <v>152</v>
      </c>
      <c r="B185" s="16"/>
      <c r="C185" s="17"/>
      <c r="D185" s="119"/>
      <c r="E185" s="120"/>
      <c r="F185" s="120"/>
      <c r="G185" s="119"/>
    </row>
    <row r="186" spans="1:7" ht="12.75" customHeight="1">
      <c r="A186" s="35" t="s">
        <v>153</v>
      </c>
      <c r="B186" s="34"/>
      <c r="C186" s="17">
        <v>2320</v>
      </c>
      <c r="D186" s="140">
        <v>31500</v>
      </c>
      <c r="E186" s="141">
        <v>540</v>
      </c>
      <c r="F186" s="141"/>
      <c r="G186" s="140">
        <v>32040</v>
      </c>
    </row>
    <row r="187" spans="1:7" ht="12.75" customHeight="1">
      <c r="A187" s="28"/>
      <c r="B187" s="21"/>
      <c r="C187" s="32"/>
      <c r="D187" s="113"/>
      <c r="E187" s="114"/>
      <c r="F187" s="114"/>
      <c r="G187" s="113"/>
    </row>
    <row r="188" spans="1:7" ht="12.75" customHeight="1" thickBot="1">
      <c r="A188" s="44" t="s">
        <v>134</v>
      </c>
      <c r="B188" s="42">
        <v>85495</v>
      </c>
      <c r="C188" s="14"/>
      <c r="D188" s="128">
        <f>SUM(D189:D193)</f>
        <v>1865</v>
      </c>
      <c r="E188" s="133">
        <f>SUM(E189:E193)</f>
        <v>0</v>
      </c>
      <c r="F188" s="133">
        <f>SUM(F189:F193)</f>
        <v>0</v>
      </c>
      <c r="G188" s="128">
        <f>SUM(G189:G193)</f>
        <v>1865</v>
      </c>
    </row>
    <row r="189" spans="1:7" ht="12.75" customHeight="1">
      <c r="A189" s="26" t="s">
        <v>154</v>
      </c>
      <c r="B189" s="16"/>
      <c r="C189" s="16"/>
      <c r="D189" s="111"/>
      <c r="E189" s="112"/>
      <c r="F189" s="112"/>
      <c r="G189" s="111"/>
    </row>
    <row r="190" spans="1:7" ht="12.75" customHeight="1">
      <c r="A190" s="26" t="s">
        <v>155</v>
      </c>
      <c r="B190" s="21"/>
      <c r="C190" s="21"/>
      <c r="D190" s="113"/>
      <c r="E190" s="114"/>
      <c r="F190" s="114"/>
      <c r="G190" s="113"/>
    </row>
    <row r="191" spans="1:7" ht="12.75" customHeight="1">
      <c r="A191" s="26" t="s">
        <v>156</v>
      </c>
      <c r="B191" s="21"/>
      <c r="C191" s="21"/>
      <c r="D191" s="113"/>
      <c r="E191" s="114"/>
      <c r="F191" s="114"/>
      <c r="G191" s="113"/>
    </row>
    <row r="192" spans="1:7" ht="12.75" customHeight="1">
      <c r="A192" s="26" t="s">
        <v>157</v>
      </c>
      <c r="B192" s="21"/>
      <c r="C192" s="32" t="s">
        <v>21</v>
      </c>
      <c r="D192" s="115">
        <v>1565</v>
      </c>
      <c r="E192" s="116"/>
      <c r="F192" s="116"/>
      <c r="G192" s="115">
        <v>1565</v>
      </c>
    </row>
    <row r="193" spans="1:7" ht="12.75" customHeight="1">
      <c r="A193" s="20" t="s">
        <v>58</v>
      </c>
      <c r="B193" s="21"/>
      <c r="C193" s="32" t="s">
        <v>46</v>
      </c>
      <c r="D193" s="115">
        <v>300</v>
      </c>
      <c r="E193" s="116"/>
      <c r="F193" s="116"/>
      <c r="G193" s="115">
        <v>300</v>
      </c>
    </row>
    <row r="194" spans="1:7" ht="12.75" customHeight="1">
      <c r="A194" s="15"/>
      <c r="B194" s="21"/>
      <c r="C194" s="21"/>
      <c r="D194" s="113"/>
      <c r="E194" s="114"/>
      <c r="F194" s="114"/>
      <c r="G194" s="113"/>
    </row>
    <row r="195" spans="1:7" ht="12.75" customHeight="1" thickBot="1">
      <c r="A195" s="23" t="s">
        <v>158</v>
      </c>
      <c r="B195" s="23"/>
      <c r="C195" s="23"/>
      <c r="D195" s="155">
        <f>D196+D201+D204</f>
        <v>23000</v>
      </c>
      <c r="E195" s="177">
        <f>E196+E201+E204</f>
        <v>0</v>
      </c>
      <c r="F195" s="155">
        <f>F196+F201+F204</f>
        <v>0</v>
      </c>
      <c r="G195" s="155">
        <f>G196+G201+G204</f>
        <v>23000</v>
      </c>
    </row>
    <row r="196" spans="1:7" ht="12.75" customHeight="1" thickBot="1" thickTop="1">
      <c r="A196" s="76" t="s">
        <v>159</v>
      </c>
      <c r="B196" s="42">
        <v>90017</v>
      </c>
      <c r="C196" s="77"/>
      <c r="D196" s="128">
        <f>SUM(D197:D199)</f>
        <v>10000</v>
      </c>
      <c r="E196" s="133">
        <f>SUM(E197:E199)</f>
        <v>0</v>
      </c>
      <c r="F196" s="133">
        <f>SUM(F197:F199)</f>
        <v>0</v>
      </c>
      <c r="G196" s="128">
        <f>SUM(G197:G199)</f>
        <v>10000</v>
      </c>
    </row>
    <row r="197" spans="1:7" ht="12.75" customHeight="1">
      <c r="A197" s="78" t="s">
        <v>160</v>
      </c>
      <c r="B197" s="79"/>
      <c r="C197" s="31"/>
      <c r="D197" s="111"/>
      <c r="E197" s="112"/>
      <c r="F197" s="112"/>
      <c r="G197" s="111"/>
    </row>
    <row r="198" spans="1:7" ht="12.75">
      <c r="A198" s="35" t="s">
        <v>161</v>
      </c>
      <c r="B198" s="79"/>
      <c r="C198" s="31">
        <v>2370</v>
      </c>
      <c r="D198" s="111">
        <v>10000</v>
      </c>
      <c r="E198" s="112"/>
      <c r="F198" s="112"/>
      <c r="G198" s="111">
        <v>10000</v>
      </c>
    </row>
    <row r="199" spans="1:7" ht="12.75">
      <c r="A199" s="36"/>
      <c r="B199" s="15"/>
      <c r="C199" s="75"/>
      <c r="D199" s="115"/>
      <c r="E199" s="116"/>
      <c r="F199" s="116"/>
      <c r="G199" s="115"/>
    </row>
    <row r="200" spans="1:7" ht="12.75">
      <c r="A200" s="80" t="s">
        <v>162</v>
      </c>
      <c r="B200" s="15"/>
      <c r="C200" s="75"/>
      <c r="D200" s="113"/>
      <c r="E200" s="114"/>
      <c r="F200" s="114"/>
      <c r="G200" s="113"/>
    </row>
    <row r="201" spans="1:7" ht="13.5" thickBot="1">
      <c r="A201" s="48" t="s">
        <v>163</v>
      </c>
      <c r="B201" s="49">
        <v>90020</v>
      </c>
      <c r="C201" s="81"/>
      <c r="D201" s="152">
        <f>SUM(D202)</f>
        <v>3000</v>
      </c>
      <c r="E201" s="153">
        <f>SUM(E202)</f>
        <v>0</v>
      </c>
      <c r="F201" s="153">
        <f>SUM(F202)</f>
        <v>0</v>
      </c>
      <c r="G201" s="152">
        <f>SUM(G202)</f>
        <v>3000</v>
      </c>
    </row>
    <row r="202" spans="1:7" ht="12.75">
      <c r="A202" s="78" t="s">
        <v>164</v>
      </c>
      <c r="B202" s="79"/>
      <c r="C202" s="31" t="s">
        <v>165</v>
      </c>
      <c r="D202" s="144">
        <v>3000</v>
      </c>
      <c r="E202" s="145"/>
      <c r="F202" s="145"/>
      <c r="G202" s="144">
        <v>3000</v>
      </c>
    </row>
    <row r="203" spans="1:7" ht="12.75" customHeight="1">
      <c r="A203" s="78"/>
      <c r="B203" s="79"/>
      <c r="C203" s="31"/>
      <c r="D203" s="144"/>
      <c r="E203" s="145"/>
      <c r="F203" s="145"/>
      <c r="G203" s="144"/>
    </row>
    <row r="204" spans="1:7" ht="13.5" thickBot="1">
      <c r="A204" s="82" t="s">
        <v>166</v>
      </c>
      <c r="B204" s="83">
        <v>90095</v>
      </c>
      <c r="C204" s="84"/>
      <c r="D204" s="146">
        <f>SUM(D205:D208)</f>
        <v>10000</v>
      </c>
      <c r="E204" s="147">
        <f>SUM(E205:E208)</f>
        <v>0</v>
      </c>
      <c r="F204" s="147">
        <f>SUM(F205:F208)</f>
        <v>0</v>
      </c>
      <c r="G204" s="146">
        <f>SUM(G205:G208)</f>
        <v>10000</v>
      </c>
    </row>
    <row r="205" spans="1:7" ht="12.75">
      <c r="A205" s="78" t="s">
        <v>182</v>
      </c>
      <c r="B205" s="79"/>
      <c r="C205" s="31"/>
      <c r="D205" s="144"/>
      <c r="E205" s="145"/>
      <c r="F205" s="145"/>
      <c r="G205" s="144"/>
    </row>
    <row r="206" spans="1:7" ht="12.75">
      <c r="A206" s="78" t="s">
        <v>183</v>
      </c>
      <c r="B206" s="79"/>
      <c r="C206" s="31"/>
      <c r="D206" s="144"/>
      <c r="E206" s="145"/>
      <c r="F206" s="145"/>
      <c r="G206" s="144"/>
    </row>
    <row r="207" spans="1:7" ht="12.75">
      <c r="A207" s="78" t="s">
        <v>167</v>
      </c>
      <c r="B207" s="79"/>
      <c r="C207" s="31"/>
      <c r="D207" s="144"/>
      <c r="E207" s="145"/>
      <c r="F207" s="145"/>
      <c r="G207" s="144"/>
    </row>
    <row r="208" spans="1:7" ht="12.75">
      <c r="A208" s="78" t="s">
        <v>168</v>
      </c>
      <c r="B208" s="79"/>
      <c r="C208" s="31">
        <v>6260</v>
      </c>
      <c r="D208" s="144">
        <v>10000</v>
      </c>
      <c r="E208" s="145"/>
      <c r="F208" s="145"/>
      <c r="G208" s="144">
        <v>10000</v>
      </c>
    </row>
    <row r="209" spans="1:7" ht="12.75">
      <c r="A209" s="35"/>
      <c r="B209" s="34"/>
      <c r="C209" s="75"/>
      <c r="D209" s="121"/>
      <c r="E209" s="121"/>
      <c r="F209" s="121"/>
      <c r="G209" s="121"/>
    </row>
    <row r="210" spans="1:7" ht="13.5" thickBot="1">
      <c r="A210" s="23" t="s">
        <v>169</v>
      </c>
      <c r="B210" s="23"/>
      <c r="C210" s="23"/>
      <c r="D210" s="177">
        <f>D211+D216</f>
        <v>117200</v>
      </c>
      <c r="E210" s="177">
        <f>E211+E216</f>
        <v>5100</v>
      </c>
      <c r="F210" s="155">
        <f>F211+F216</f>
        <v>200</v>
      </c>
      <c r="G210" s="177">
        <f>G211+G216</f>
        <v>122100</v>
      </c>
    </row>
    <row r="211" spans="1:7" s="100" customFormat="1" ht="14.25" thickBot="1" thickTop="1">
      <c r="A211" s="73" t="s">
        <v>170</v>
      </c>
      <c r="B211" s="74">
        <v>92109</v>
      </c>
      <c r="C211" s="74"/>
      <c r="D211" s="109">
        <f>SUM(D212:D213)</f>
        <v>117000</v>
      </c>
      <c r="E211" s="110">
        <f>SUM(E212:E214)</f>
        <v>5100</v>
      </c>
      <c r="F211" s="110">
        <f>SUM(F212:F213)</f>
        <v>0</v>
      </c>
      <c r="G211" s="109">
        <f>SUM(G212:G214)</f>
        <v>122100</v>
      </c>
    </row>
    <row r="212" spans="1:7" ht="12.75">
      <c r="A212" s="78" t="s">
        <v>171</v>
      </c>
      <c r="B212" s="79"/>
      <c r="C212" s="31" t="s">
        <v>131</v>
      </c>
      <c r="D212" s="144">
        <v>106000</v>
      </c>
      <c r="E212" s="145">
        <v>2200</v>
      </c>
      <c r="F212" s="145"/>
      <c r="G212" s="144">
        <v>108200</v>
      </c>
    </row>
    <row r="213" spans="1:7" ht="12.75">
      <c r="A213" s="15" t="s">
        <v>11</v>
      </c>
      <c r="B213" s="15"/>
      <c r="C213" s="75" t="s">
        <v>12</v>
      </c>
      <c r="D213" s="115">
        <v>11000</v>
      </c>
      <c r="E213" s="115"/>
      <c r="F213" s="115"/>
      <c r="G213" s="115">
        <v>11000</v>
      </c>
    </row>
    <row r="214" spans="1:7" ht="12.75">
      <c r="A214" s="35" t="s">
        <v>186</v>
      </c>
      <c r="B214" s="21"/>
      <c r="C214" s="103" t="s">
        <v>187</v>
      </c>
      <c r="D214" s="115"/>
      <c r="E214" s="116">
        <v>2900</v>
      </c>
      <c r="F214" s="116"/>
      <c r="G214" s="115">
        <v>2900</v>
      </c>
    </row>
    <row r="215" spans="1:7" ht="12.75">
      <c r="A215" s="36"/>
      <c r="B215" s="101"/>
      <c r="C215" s="102"/>
      <c r="D215" s="163"/>
      <c r="E215" s="164"/>
      <c r="F215" s="164"/>
      <c r="G215" s="163"/>
    </row>
    <row r="216" spans="1:7" ht="13.5" thickBot="1">
      <c r="A216" s="76" t="s">
        <v>172</v>
      </c>
      <c r="B216" s="49">
        <v>92116</v>
      </c>
      <c r="C216" s="77"/>
      <c r="D216" s="165">
        <f>SUM(D217:D217)</f>
        <v>200</v>
      </c>
      <c r="E216" s="166">
        <f>SUM(E217:E217)</f>
        <v>0</v>
      </c>
      <c r="F216" s="166">
        <f>SUM(F217:F217)</f>
        <v>200</v>
      </c>
      <c r="G216" s="165">
        <f>SUM(G217:G217)</f>
        <v>0</v>
      </c>
    </row>
    <row r="217" spans="1:7" ht="12.75">
      <c r="A217" s="85" t="s">
        <v>171</v>
      </c>
      <c r="B217" s="63"/>
      <c r="C217" s="31" t="s">
        <v>131</v>
      </c>
      <c r="D217" s="144">
        <v>200</v>
      </c>
      <c r="E217" s="145"/>
      <c r="F217" s="145">
        <v>200</v>
      </c>
      <c r="G217" s="144"/>
    </row>
    <row r="218" spans="1:7" ht="12.75">
      <c r="A218" s="85"/>
      <c r="B218" s="63"/>
      <c r="C218" s="31"/>
      <c r="D218" s="144"/>
      <c r="E218" s="145"/>
      <c r="F218" s="145"/>
      <c r="G218" s="144"/>
    </row>
    <row r="219" spans="1:7" ht="13.5" thickBot="1">
      <c r="A219" s="86" t="s">
        <v>173</v>
      </c>
      <c r="B219" s="87"/>
      <c r="C219" s="88"/>
      <c r="D219" s="167">
        <f>D220</f>
        <v>1200</v>
      </c>
      <c r="E219" s="167">
        <f>E220</f>
        <v>0</v>
      </c>
      <c r="F219" s="167">
        <f>F220</f>
        <v>0</v>
      </c>
      <c r="G219" s="167">
        <f>G220</f>
        <v>1200</v>
      </c>
    </row>
    <row r="220" spans="1:7" ht="14.25" thickBot="1" thickTop="1">
      <c r="A220" s="89" t="s">
        <v>174</v>
      </c>
      <c r="B220" s="90">
        <v>92695</v>
      </c>
      <c r="C220" s="91"/>
      <c r="D220" s="168">
        <f>SUM(D221:D221)</f>
        <v>1200</v>
      </c>
      <c r="E220" s="169">
        <f>SUM(E221:E221)</f>
        <v>0</v>
      </c>
      <c r="F220" s="169">
        <f>SUM(F221:F221)</f>
        <v>0</v>
      </c>
      <c r="G220" s="168">
        <f>SUM(G221:G221)</f>
        <v>1200</v>
      </c>
    </row>
    <row r="221" spans="1:7" ht="12.75">
      <c r="A221" s="78" t="s">
        <v>171</v>
      </c>
      <c r="B221" s="79"/>
      <c r="C221" s="31" t="s">
        <v>131</v>
      </c>
      <c r="D221" s="170">
        <v>1200</v>
      </c>
      <c r="E221" s="171"/>
      <c r="F221" s="171"/>
      <c r="G221" s="170">
        <v>1200</v>
      </c>
    </row>
    <row r="222" spans="1:7" ht="13.5" thickBot="1">
      <c r="A222" s="92"/>
      <c r="B222" s="49"/>
      <c r="C222" s="81"/>
      <c r="D222" s="172"/>
      <c r="E222" s="172"/>
      <c r="F222" s="173"/>
      <c r="G222" s="172"/>
    </row>
    <row r="223" spans="1:7" ht="13.5" thickBot="1">
      <c r="A223" s="93" t="s">
        <v>175</v>
      </c>
      <c r="B223" s="94"/>
      <c r="C223" s="95"/>
      <c r="D223" s="174">
        <f>D10+D18+D27+D41+D61+D70+D117+D131+D146+D178+D195+D210+D219</f>
        <v>12218805</v>
      </c>
      <c r="E223" s="174">
        <f>E10+E18+E27+E41+E61+E70+E117+E131+E146+E178+E195+E210+E219</f>
        <v>398195</v>
      </c>
      <c r="F223" s="174">
        <f>F10+F18+F27+F41+F61+F70+F117+F131+F146+F178+F195+F210+F219</f>
        <v>27238</v>
      </c>
      <c r="G223" s="174">
        <f>G10+G18+G27+G41+G61+G70+G117+G131+G146+G178+G195+G210+G219</f>
        <v>12589762</v>
      </c>
    </row>
    <row r="224" spans="1:3" ht="12.75">
      <c r="A224" s="96"/>
      <c r="B224" s="96"/>
      <c r="C224" s="97"/>
    </row>
    <row r="225" spans="1:3" ht="12.75">
      <c r="A225" s="96" t="s">
        <v>176</v>
      </c>
      <c r="B225" s="96"/>
      <c r="C225" s="97"/>
    </row>
    <row r="226" spans="1:3" ht="12.75">
      <c r="A226" s="96"/>
      <c r="B226" s="96"/>
      <c r="C226" s="97"/>
    </row>
    <row r="227" spans="1:3" ht="12.75">
      <c r="A227" s="96"/>
      <c r="B227" s="96"/>
      <c r="C227" s="97"/>
    </row>
    <row r="228" spans="1:3" ht="12.75">
      <c r="A228" s="96"/>
      <c r="B228" s="96"/>
      <c r="C228" s="97"/>
    </row>
    <row r="229" spans="1:3" ht="12.75">
      <c r="A229" s="96"/>
      <c r="B229" s="96"/>
      <c r="C229" s="97"/>
    </row>
    <row r="230" spans="1:3" ht="12.75">
      <c r="A230" s="96"/>
      <c r="B230" s="96"/>
      <c r="C230" s="97"/>
    </row>
    <row r="231" spans="1:3" ht="12.75">
      <c r="A231" s="96"/>
      <c r="B231" s="96"/>
      <c r="C231" s="97"/>
    </row>
    <row r="232" spans="1:3" ht="12.75">
      <c r="A232" s="96"/>
      <c r="B232" s="96"/>
      <c r="C232" s="97"/>
    </row>
    <row r="233" spans="1:3" ht="12.75">
      <c r="A233" s="96"/>
      <c r="B233" s="96"/>
      <c r="C233" s="97"/>
    </row>
    <row r="234" spans="1:3" ht="12.75">
      <c r="A234" s="96"/>
      <c r="B234" s="96"/>
      <c r="C234" s="97"/>
    </row>
    <row r="235" spans="1:3" ht="12.75">
      <c r="A235" s="96"/>
      <c r="B235" s="96"/>
      <c r="C235" s="97"/>
    </row>
    <row r="236" spans="1:3" ht="12.75">
      <c r="A236" s="96"/>
      <c r="B236" s="96"/>
      <c r="C236" s="97"/>
    </row>
    <row r="237" spans="1:3" ht="12.75">
      <c r="A237" s="96"/>
      <c r="B237" s="96"/>
      <c r="C237" s="97"/>
    </row>
    <row r="238" spans="1:3" ht="12.75">
      <c r="A238" s="96"/>
      <c r="B238" s="96"/>
      <c r="C238" s="97"/>
    </row>
    <row r="239" spans="1:3" ht="12.75">
      <c r="A239" s="96"/>
      <c r="B239" s="96"/>
      <c r="C239" s="97"/>
    </row>
    <row r="240" spans="1:3" ht="12.75">
      <c r="A240" s="96"/>
      <c r="B240" s="96"/>
      <c r="C240" s="97"/>
    </row>
    <row r="241" spans="1:3" ht="12.75">
      <c r="A241" s="96"/>
      <c r="B241" s="96"/>
      <c r="C241" s="97"/>
    </row>
    <row r="242" spans="1:3" ht="12.75">
      <c r="A242" s="96"/>
      <c r="B242" s="96"/>
      <c r="C242" s="97"/>
    </row>
    <row r="243" spans="1:3" ht="12.75">
      <c r="A243" s="96"/>
      <c r="B243" s="96"/>
      <c r="C243" s="97"/>
    </row>
    <row r="244" spans="1:3" ht="12.75">
      <c r="A244" s="96"/>
      <c r="B244" s="96"/>
      <c r="C244" s="97"/>
    </row>
    <row r="245" spans="1:3" ht="12.75">
      <c r="A245" s="96"/>
      <c r="B245" s="96"/>
      <c r="C245" s="97"/>
    </row>
    <row r="246" spans="1:3" ht="12.75">
      <c r="A246" s="96"/>
      <c r="B246" s="96"/>
      <c r="C246" s="97"/>
    </row>
    <row r="247" spans="1:3" ht="12.75">
      <c r="A247" s="96"/>
      <c r="B247" s="96"/>
      <c r="C247" s="97"/>
    </row>
    <row r="248" spans="1:3" ht="12.75">
      <c r="A248" s="96"/>
      <c r="B248" s="96"/>
      <c r="C248" s="97"/>
    </row>
    <row r="249" spans="1:3" ht="12.75">
      <c r="A249" s="96"/>
      <c r="B249" s="96"/>
      <c r="C249" s="97"/>
    </row>
    <row r="250" spans="1:3" ht="12.75">
      <c r="A250" s="96"/>
      <c r="B250" s="96"/>
      <c r="C250" s="97"/>
    </row>
    <row r="251" spans="1:3" ht="12.75">
      <c r="A251" s="96"/>
      <c r="B251" s="96"/>
      <c r="C251" s="97"/>
    </row>
    <row r="252" spans="1:3" ht="12.75">
      <c r="A252" s="96"/>
      <c r="B252" s="96"/>
      <c r="C252" s="97"/>
    </row>
    <row r="253" spans="1:3" ht="12.75">
      <c r="A253" s="96"/>
      <c r="B253" s="96"/>
      <c r="C253" s="97"/>
    </row>
    <row r="254" spans="1:3" ht="12.75">
      <c r="A254" s="96"/>
      <c r="B254" s="96"/>
      <c r="C254" s="97"/>
    </row>
    <row r="255" spans="1:3" ht="12.75">
      <c r="A255" s="96"/>
      <c r="B255" s="96"/>
      <c r="C255" s="97"/>
    </row>
    <row r="256" spans="1:3" ht="12.75">
      <c r="A256" s="96"/>
      <c r="B256" s="96"/>
      <c r="C256" s="97"/>
    </row>
    <row r="257" spans="1:3" ht="12.75">
      <c r="A257" s="96"/>
      <c r="B257" s="96"/>
      <c r="C257" s="97"/>
    </row>
    <row r="258" spans="1:3" ht="12.75">
      <c r="A258" s="96"/>
      <c r="B258" s="96"/>
      <c r="C258" s="97"/>
    </row>
    <row r="259" spans="1:3" ht="12.75">
      <c r="A259" s="96"/>
      <c r="B259" s="96"/>
      <c r="C259" s="97"/>
    </row>
    <row r="260" spans="1:3" ht="12.75">
      <c r="A260" s="96"/>
      <c r="B260" s="96"/>
      <c r="C260" s="97"/>
    </row>
    <row r="261" spans="1:3" ht="12.75">
      <c r="A261" s="96"/>
      <c r="B261" s="96"/>
      <c r="C261" s="97"/>
    </row>
    <row r="262" spans="1:3" ht="12.75">
      <c r="A262" s="96"/>
      <c r="B262" s="96"/>
      <c r="C262" s="97"/>
    </row>
    <row r="263" spans="1:3" ht="12.75">
      <c r="A263" s="96"/>
      <c r="B263" s="96"/>
      <c r="C263" s="97"/>
    </row>
    <row r="264" spans="1:3" ht="12.75">
      <c r="A264" s="96"/>
      <c r="B264" s="96"/>
      <c r="C264" s="97"/>
    </row>
    <row r="265" spans="1:3" ht="12.75">
      <c r="A265" s="96"/>
      <c r="B265" s="96"/>
      <c r="C265" s="97"/>
    </row>
    <row r="266" spans="1:3" ht="12.75">
      <c r="A266" s="96"/>
      <c r="B266" s="96"/>
      <c r="C266" s="97"/>
    </row>
    <row r="267" spans="1:3" ht="12.75">
      <c r="A267" s="96"/>
      <c r="B267" s="96"/>
      <c r="C267" s="97"/>
    </row>
    <row r="268" spans="1:3" ht="12.75">
      <c r="A268" s="96"/>
      <c r="B268" s="96"/>
      <c r="C268" s="97"/>
    </row>
    <row r="269" spans="1:3" ht="12.75">
      <c r="A269" s="96"/>
      <c r="B269" s="96"/>
      <c r="C269" s="97"/>
    </row>
    <row r="270" spans="1:3" ht="12.75">
      <c r="A270" s="96"/>
      <c r="B270" s="96"/>
      <c r="C270" s="97"/>
    </row>
    <row r="271" spans="1:3" ht="12.75">
      <c r="A271" s="96"/>
      <c r="B271" s="96"/>
      <c r="C271" s="97"/>
    </row>
    <row r="272" spans="1:3" ht="12.75">
      <c r="A272" s="96"/>
      <c r="B272" s="96"/>
      <c r="C272" s="97"/>
    </row>
    <row r="273" spans="1:3" ht="12.75">
      <c r="A273" s="96"/>
      <c r="B273" s="96"/>
      <c r="C273" s="97"/>
    </row>
    <row r="274" spans="1:3" ht="12.75">
      <c r="A274" s="96"/>
      <c r="B274" s="96"/>
      <c r="C274" s="97"/>
    </row>
    <row r="275" spans="1:3" ht="12.75" customHeight="1">
      <c r="A275" s="96"/>
      <c r="B275" s="96"/>
      <c r="C275" s="97"/>
    </row>
    <row r="276" spans="1:3" ht="12.75" customHeight="1">
      <c r="A276" s="96"/>
      <c r="B276" s="96"/>
      <c r="C276" s="97"/>
    </row>
    <row r="277" spans="1:3" ht="12.75">
      <c r="A277" s="96"/>
      <c r="B277" s="96"/>
      <c r="C277" s="97"/>
    </row>
    <row r="278" spans="1:3" ht="12.75">
      <c r="A278" s="96"/>
      <c r="B278" s="96"/>
      <c r="C278" s="97"/>
    </row>
    <row r="279" spans="1:3" ht="12.75">
      <c r="A279" s="96"/>
      <c r="B279" s="96"/>
      <c r="C279" s="97"/>
    </row>
    <row r="280" spans="1:3" ht="12.75">
      <c r="A280" s="96"/>
      <c r="B280" s="96"/>
      <c r="C280" s="97"/>
    </row>
    <row r="281" spans="1:3" ht="12.75">
      <c r="A281" s="96"/>
      <c r="B281" s="96"/>
      <c r="C281" s="97"/>
    </row>
    <row r="282" spans="1:3" ht="12.75">
      <c r="A282" s="96"/>
      <c r="B282" s="96"/>
      <c r="C282" s="97"/>
    </row>
    <row r="283" spans="1:3" ht="12.75">
      <c r="A283" s="96"/>
      <c r="B283" s="96"/>
      <c r="C283" s="97"/>
    </row>
    <row r="284" spans="1:3" ht="12.75">
      <c r="A284" s="96"/>
      <c r="B284" s="96"/>
      <c r="C284" s="97"/>
    </row>
    <row r="285" spans="1:3" ht="12.75">
      <c r="A285" s="96"/>
      <c r="B285" s="96"/>
      <c r="C285" s="97"/>
    </row>
    <row r="286" spans="1:3" ht="12.75">
      <c r="A286" s="96"/>
      <c r="B286" s="96"/>
      <c r="C286" s="97"/>
    </row>
    <row r="287" spans="1:3" ht="12.75">
      <c r="A287" s="96"/>
      <c r="B287" s="96"/>
      <c r="C287" s="97"/>
    </row>
    <row r="288" spans="1:3" ht="12.75">
      <c r="A288" s="96"/>
      <c r="B288" s="96"/>
      <c r="C288" s="97"/>
    </row>
    <row r="289" spans="1:3" ht="12.75">
      <c r="A289" s="96"/>
      <c r="B289" s="96"/>
      <c r="C289" s="97"/>
    </row>
    <row r="290" spans="1:3" ht="12.75">
      <c r="A290" s="96"/>
      <c r="B290" s="96"/>
      <c r="C290" s="97"/>
    </row>
    <row r="291" spans="1:3" ht="12.75">
      <c r="A291" s="96"/>
      <c r="B291" s="96"/>
      <c r="C291" s="97"/>
    </row>
    <row r="292" spans="1:3" ht="12.75">
      <c r="A292" s="96"/>
      <c r="B292" s="96"/>
      <c r="C292" s="97"/>
    </row>
    <row r="293" spans="1:3" ht="12.75">
      <c r="A293" s="96"/>
      <c r="B293" s="96"/>
      <c r="C293" s="97"/>
    </row>
    <row r="294" spans="1:3" ht="12.75">
      <c r="A294" s="96"/>
      <c r="B294" s="96"/>
      <c r="C294" s="97"/>
    </row>
    <row r="295" spans="1:3" ht="12.75">
      <c r="A295" s="96"/>
      <c r="B295" s="96"/>
      <c r="C295" s="97"/>
    </row>
    <row r="296" spans="1:3" ht="12.75">
      <c r="A296" s="96"/>
      <c r="B296" s="96"/>
      <c r="C296" s="97"/>
    </row>
    <row r="297" spans="1:3" ht="12.75">
      <c r="A297" s="96"/>
      <c r="B297" s="96"/>
      <c r="C297" s="97"/>
    </row>
    <row r="298" spans="1:3" ht="12.75">
      <c r="A298" s="96"/>
      <c r="B298" s="96"/>
      <c r="C298" s="97"/>
    </row>
    <row r="299" spans="1:3" ht="12.75">
      <c r="A299" s="96"/>
      <c r="B299" s="96"/>
      <c r="C299" s="97"/>
    </row>
    <row r="300" spans="1:3" ht="12.75">
      <c r="A300" s="96"/>
      <c r="B300" s="96"/>
      <c r="C300" s="97"/>
    </row>
    <row r="301" spans="1:3" ht="12.75">
      <c r="A301" s="96"/>
      <c r="B301" s="96"/>
      <c r="C301" s="97"/>
    </row>
    <row r="302" spans="1:3" ht="12.75">
      <c r="A302" s="96"/>
      <c r="B302" s="96"/>
      <c r="C302" s="97"/>
    </row>
    <row r="303" spans="1:3" ht="12.75">
      <c r="A303" s="96"/>
      <c r="B303" s="96"/>
      <c r="C303" s="97"/>
    </row>
    <row r="304" spans="1:3" ht="12.75">
      <c r="A304" s="96"/>
      <c r="B304" s="96"/>
      <c r="C304" s="97"/>
    </row>
    <row r="305" spans="1:3" ht="12.75">
      <c r="A305" s="96"/>
      <c r="B305" s="96"/>
      <c r="C305" s="97"/>
    </row>
    <row r="306" spans="1:3" ht="12.75">
      <c r="A306" s="96"/>
      <c r="B306" s="96"/>
      <c r="C306" s="97"/>
    </row>
    <row r="307" spans="1:3" ht="12.75">
      <c r="A307" s="96"/>
      <c r="B307" s="96"/>
      <c r="C307" s="97"/>
    </row>
    <row r="308" spans="1:3" ht="12.75">
      <c r="A308" s="96"/>
      <c r="B308" s="96"/>
      <c r="C308" s="97"/>
    </row>
    <row r="309" spans="1:3" ht="12.75">
      <c r="A309" s="96"/>
      <c r="B309" s="96"/>
      <c r="C309" s="97"/>
    </row>
    <row r="310" spans="1:3" ht="12.75">
      <c r="A310" s="96"/>
      <c r="B310" s="96"/>
      <c r="C310" s="97"/>
    </row>
    <row r="311" spans="1:3" ht="12.75">
      <c r="A311" s="96"/>
      <c r="B311" s="96"/>
      <c r="C311" s="97"/>
    </row>
    <row r="312" spans="1:3" ht="12.75">
      <c r="A312" s="96"/>
      <c r="B312" s="96"/>
      <c r="C312" s="97"/>
    </row>
    <row r="313" spans="1:3" ht="12.75">
      <c r="A313" s="96"/>
      <c r="B313" s="96"/>
      <c r="C313" s="96"/>
    </row>
    <row r="314" spans="1:3" ht="12.75">
      <c r="A314" s="96"/>
      <c r="B314" s="96"/>
      <c r="C314" s="96"/>
    </row>
    <row r="315" spans="1:3" ht="12.75">
      <c r="A315" s="96"/>
      <c r="B315" s="96"/>
      <c r="C315" s="96"/>
    </row>
    <row r="316" spans="1:3" ht="12.75">
      <c r="A316" s="96"/>
      <c r="B316" s="96"/>
      <c r="C316" s="96"/>
    </row>
    <row r="317" spans="1:3" ht="12.75">
      <c r="A317" s="96"/>
      <c r="B317" s="96"/>
      <c r="C317" s="96"/>
    </row>
    <row r="318" spans="1:3" ht="12.75">
      <c r="A318" s="96"/>
      <c r="B318" s="96"/>
      <c r="C318" s="96"/>
    </row>
    <row r="319" spans="1:3" ht="12.75">
      <c r="A319" s="96"/>
      <c r="B319" s="96"/>
      <c r="C319" s="96"/>
    </row>
    <row r="320" spans="1:3" ht="12.75">
      <c r="A320" s="96"/>
      <c r="B320" s="96"/>
      <c r="C320" s="96"/>
    </row>
    <row r="321" spans="1:3" ht="12.75">
      <c r="A321" s="96"/>
      <c r="B321" s="96"/>
      <c r="C321" s="96"/>
    </row>
    <row r="322" spans="1:3" ht="12.75">
      <c r="A322" s="96"/>
      <c r="B322" s="96"/>
      <c r="C322" s="96"/>
    </row>
    <row r="323" spans="1:3" ht="12.75">
      <c r="A323" s="96"/>
      <c r="B323" s="96"/>
      <c r="C323" s="96"/>
    </row>
    <row r="324" spans="1:3" ht="12.75">
      <c r="A324" s="96"/>
      <c r="B324" s="96"/>
      <c r="C324" s="96"/>
    </row>
    <row r="325" spans="1:3" ht="12.75">
      <c r="A325" s="96"/>
      <c r="B325" s="96"/>
      <c r="C325" s="96"/>
    </row>
    <row r="326" spans="1:3" ht="12.75">
      <c r="A326" s="96"/>
      <c r="B326" s="96"/>
      <c r="C326" s="96"/>
    </row>
    <row r="327" spans="1:3" ht="12.75">
      <c r="A327" s="96"/>
      <c r="B327" s="96"/>
      <c r="C327" s="96"/>
    </row>
    <row r="328" spans="1:3" ht="12.75">
      <c r="A328" s="96"/>
      <c r="B328" s="96"/>
      <c r="C328" s="96"/>
    </row>
    <row r="329" spans="1:3" ht="12.75">
      <c r="A329" s="96"/>
      <c r="B329" s="96"/>
      <c r="C329" s="96"/>
    </row>
    <row r="330" spans="1:3" ht="12.75">
      <c r="A330" s="96"/>
      <c r="B330" s="96"/>
      <c r="C330" s="96"/>
    </row>
    <row r="331" spans="1:3" ht="12.75">
      <c r="A331" s="96"/>
      <c r="B331" s="96"/>
      <c r="C331" s="96"/>
    </row>
    <row r="332" spans="1:3" ht="12.75">
      <c r="A332" s="96"/>
      <c r="B332" s="96"/>
      <c r="C332" s="96"/>
    </row>
    <row r="333" spans="1:3" ht="12.75">
      <c r="A333" s="96"/>
      <c r="B333" s="96"/>
      <c r="C333" s="96"/>
    </row>
    <row r="334" spans="1:3" ht="12.75">
      <c r="A334" s="96"/>
      <c r="B334" s="96"/>
      <c r="C334" s="96"/>
    </row>
    <row r="335" spans="1:3" ht="12.75">
      <c r="A335" s="96"/>
      <c r="B335" s="96"/>
      <c r="C335" s="96"/>
    </row>
    <row r="336" spans="1:3" ht="12.75">
      <c r="A336" s="96"/>
      <c r="B336" s="96"/>
      <c r="C336" s="96"/>
    </row>
    <row r="337" spans="1:3" ht="12.75">
      <c r="A337" s="96"/>
      <c r="B337" s="96"/>
      <c r="C337" s="96"/>
    </row>
    <row r="338" spans="1:3" ht="12.75">
      <c r="A338" s="96"/>
      <c r="B338" s="96"/>
      <c r="C338" s="96"/>
    </row>
    <row r="339" spans="1:3" ht="12.75">
      <c r="A339" s="96"/>
      <c r="B339" s="96"/>
      <c r="C339" s="96"/>
    </row>
    <row r="340" spans="1:3" ht="12.75">
      <c r="A340" s="96"/>
      <c r="B340" s="96"/>
      <c r="C340" s="96"/>
    </row>
    <row r="341" spans="1:3" ht="12.75">
      <c r="A341" s="96"/>
      <c r="B341" s="96"/>
      <c r="C341" s="96"/>
    </row>
    <row r="342" spans="1:3" ht="12.75">
      <c r="A342" s="96"/>
      <c r="B342" s="96"/>
      <c r="C342" s="96"/>
    </row>
    <row r="343" spans="1:3" ht="12.75">
      <c r="A343" s="96"/>
      <c r="B343" s="96"/>
      <c r="C343" s="96"/>
    </row>
    <row r="344" spans="1:3" ht="12.75">
      <c r="A344" s="96"/>
      <c r="B344" s="96"/>
      <c r="C344" s="96"/>
    </row>
    <row r="345" spans="1:3" ht="12.75">
      <c r="A345" s="96"/>
      <c r="B345" s="96"/>
      <c r="C345" s="96"/>
    </row>
    <row r="346" spans="1:3" ht="12.75">
      <c r="A346" s="96"/>
      <c r="B346" s="96"/>
      <c r="C346" s="96"/>
    </row>
    <row r="347" spans="1:3" ht="12.75">
      <c r="A347" s="96"/>
      <c r="B347" s="96"/>
      <c r="C347" s="96"/>
    </row>
    <row r="348" spans="1:3" ht="12.75">
      <c r="A348" s="96"/>
      <c r="B348" s="96"/>
      <c r="C348" s="96"/>
    </row>
    <row r="349" spans="1:3" ht="12.75">
      <c r="A349" s="96"/>
      <c r="B349" s="96"/>
      <c r="C349" s="96"/>
    </row>
    <row r="350" spans="1:3" ht="12.75">
      <c r="A350" s="96"/>
      <c r="B350" s="96"/>
      <c r="C350" s="96"/>
    </row>
    <row r="351" spans="1:3" ht="12.75">
      <c r="A351" s="96"/>
      <c r="B351" s="96"/>
      <c r="C351" s="96"/>
    </row>
    <row r="352" spans="1:3" ht="12.75">
      <c r="A352" s="96"/>
      <c r="B352" s="96"/>
      <c r="C352" s="96"/>
    </row>
    <row r="353" spans="1:3" ht="12.75">
      <c r="A353" s="96"/>
      <c r="B353" s="96"/>
      <c r="C353" s="96"/>
    </row>
    <row r="354" spans="1:3" ht="12.75">
      <c r="A354" s="96"/>
      <c r="B354" s="96"/>
      <c r="C354" s="96"/>
    </row>
    <row r="355" spans="1:3" ht="12.75">
      <c r="A355" s="96"/>
      <c r="B355" s="96"/>
      <c r="C355" s="96"/>
    </row>
    <row r="356" spans="1:3" ht="12.75">
      <c r="A356" s="96"/>
      <c r="B356" s="96"/>
      <c r="C356" s="96"/>
    </row>
    <row r="357" spans="1:3" ht="12.75">
      <c r="A357" s="96"/>
      <c r="B357" s="96"/>
      <c r="C357" s="96"/>
    </row>
    <row r="358" spans="1:3" ht="12.75">
      <c r="A358" s="96"/>
      <c r="B358" s="96"/>
      <c r="C358" s="96"/>
    </row>
    <row r="359" spans="1:3" ht="12.75">
      <c r="A359" s="96"/>
      <c r="B359" s="96"/>
      <c r="C359" s="96"/>
    </row>
    <row r="360" spans="1:3" ht="12.75">
      <c r="A360" s="96"/>
      <c r="B360" s="96"/>
      <c r="C360" s="96"/>
    </row>
    <row r="361" spans="1:3" ht="12.75">
      <c r="A361" s="96"/>
      <c r="B361" s="96"/>
      <c r="C361" s="96"/>
    </row>
    <row r="362" spans="1:3" ht="12.75">
      <c r="A362" s="96"/>
      <c r="B362" s="96"/>
      <c r="C362" s="96"/>
    </row>
    <row r="363" spans="1:3" ht="12.75">
      <c r="A363" s="96"/>
      <c r="B363" s="96"/>
      <c r="C363" s="96"/>
    </row>
    <row r="364" spans="1:3" ht="12.75">
      <c r="A364" s="96"/>
      <c r="B364" s="96"/>
      <c r="C364" s="96"/>
    </row>
    <row r="365" spans="1:3" ht="12.75">
      <c r="A365" s="96"/>
      <c r="B365" s="96"/>
      <c r="C365" s="96"/>
    </row>
    <row r="366" spans="1:3" ht="12.75">
      <c r="A366" s="96"/>
      <c r="B366" s="96"/>
      <c r="C366" s="96"/>
    </row>
    <row r="367" spans="1:3" ht="12.75">
      <c r="A367" s="96"/>
      <c r="B367" s="96"/>
      <c r="C367" s="96"/>
    </row>
    <row r="368" spans="1:3" ht="12.75">
      <c r="A368" s="96"/>
      <c r="B368" s="96"/>
      <c r="C368" s="96"/>
    </row>
    <row r="369" spans="1:3" ht="12.75">
      <c r="A369" s="96"/>
      <c r="B369" s="96"/>
      <c r="C369" s="96"/>
    </row>
    <row r="370" spans="1:3" ht="12.75">
      <c r="A370" s="96"/>
      <c r="B370" s="96"/>
      <c r="C370" s="96"/>
    </row>
    <row r="371" spans="1:3" ht="12.75">
      <c r="A371" s="96"/>
      <c r="B371" s="96"/>
      <c r="C371" s="96"/>
    </row>
    <row r="372" spans="1:3" ht="12.75">
      <c r="A372" s="96"/>
      <c r="B372" s="96"/>
      <c r="C372" s="96"/>
    </row>
    <row r="373" spans="1:3" ht="12.75">
      <c r="A373" s="96"/>
      <c r="B373" s="96"/>
      <c r="C373" s="96"/>
    </row>
    <row r="374" spans="1:3" ht="12.75">
      <c r="A374" s="96"/>
      <c r="B374" s="96"/>
      <c r="C374" s="96"/>
    </row>
    <row r="375" spans="1:3" ht="12.75">
      <c r="A375" s="96"/>
      <c r="B375" s="96"/>
      <c r="C375" s="96"/>
    </row>
    <row r="376" spans="1:3" ht="12.75">
      <c r="A376" s="96"/>
      <c r="B376" s="96"/>
      <c r="C376" s="96"/>
    </row>
    <row r="377" spans="1:3" ht="12.75">
      <c r="A377" s="96"/>
      <c r="B377" s="96"/>
      <c r="C377" s="96"/>
    </row>
  </sheetData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UG 4</cp:lastModifiedBy>
  <cp:lastPrinted>2007-02-20T08:20:42Z</cp:lastPrinted>
  <dcterms:created xsi:type="dcterms:W3CDTF">2007-01-30T09:52:27Z</dcterms:created>
  <dcterms:modified xsi:type="dcterms:W3CDTF">2007-03-01T07:18:29Z</dcterms:modified>
  <cp:category/>
  <cp:version/>
  <cp:contentType/>
  <cp:contentStatus/>
</cp:coreProperties>
</file>