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<sst xmlns="http://schemas.openxmlformats.org/spreadsheetml/2006/main" count="265" uniqueCount="202">
  <si>
    <t xml:space="preserve">Załącznik nr 1 do zarządzenia Wójta Gminy </t>
  </si>
  <si>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</si>
  <si>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</si>
  <si>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</si>
  <si>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</si>
  <si>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</si>
  <si>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</si>
  <si>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</si>
  <si>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</t>
  </si>
  <si>
    <t>Zmniej</t>
  </si>
  <si>
    <t>dotychczas.</t>
  </si>
  <si>
    <t xml:space="preserve">nia </t>
  </si>
  <si>
    <t xml:space="preserve">szenia </t>
  </si>
  <si>
    <t>po zmianie</t>
  </si>
  <si>
    <t xml:space="preserve">Dz.010 - ROLNICTWO  I  ŁOWIECTWO 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</si>
  <si>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</si>
  <si>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</si>
  <si>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</si>
  <si>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</si>
  <si>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</si>
  <si>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</si>
  <si>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</si>
  <si>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</si>
  <si>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</si>
  <si>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</si>
  <si>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</si>
  <si>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</si>
  <si>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</si>
  <si>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</si>
  <si>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</si>
  <si>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</si>
  <si>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</si>
  <si>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</si>
  <si>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</si>
  <si>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</si>
  <si>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</si>
  <si>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</si>
  <si>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</si>
  <si>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</si>
  <si>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</si>
  <si>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</si>
  <si>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</si>
  <si>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</si>
  <si>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</si>
  <si>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</si>
  <si>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</si>
  <si>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</si>
  <si>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</si>
  <si>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</si>
  <si>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</si>
  <si>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</si>
  <si>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</si>
  <si>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</si>
  <si>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</si>
  <si>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</si>
  <si>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</si>
  <si>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</si>
  <si>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</si>
  <si>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</si>
  <si>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</si>
  <si>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</si>
  <si>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Wpływy z różnych dochodów</t>
  </si>
  <si>
    <t>O970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</si>
  <si>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</si>
  <si>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</si>
  <si>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</si>
  <si>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</si>
  <si>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</si>
  <si>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</si>
  <si>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Dz.751 - URZĘDY  NACZELNYCH  ORGANÓW   WŁADZY</t>
  </si>
  <si>
    <t>PAŃSTWOWEJ  I  OCHRONY  PRAWA  ORAZ 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</si>
  <si>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</si>
  <si>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</si>
  <si>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</si>
  <si>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</si>
  <si>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</si>
  <si>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</si>
  <si>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</si>
  <si>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</si>
  <si>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</si>
  <si>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</si>
  <si>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</si>
  <si>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</si>
  <si>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</si>
  <si>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</si>
  <si>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</si>
  <si>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</si>
  <si>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</si>
  <si>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</si>
  <si>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</si>
  <si>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</si>
  <si>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</si>
  <si>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</si>
  <si>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</si>
  <si>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</si>
  <si>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</si>
  <si>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</si>
  <si>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</si>
  <si>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</si>
  <si>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</si>
  <si>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</si>
  <si>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</si>
  <si>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</si>
  <si>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</si>
  <si>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</si>
  <si>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</si>
  <si>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</si>
  <si>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</si>
  <si>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</si>
  <si>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</si>
  <si>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</si>
  <si>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</si>
  <si>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</si>
  <si>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</si>
  <si>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</si>
  <si>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</si>
  <si>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</si>
  <si>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</si>
  <si>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</si>
  <si>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</si>
  <si>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</si>
  <si>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</si>
  <si>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</si>
  <si>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</si>
  <si>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</si>
  <si>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</si>
  <si>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</si>
  <si>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</si>
  <si>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</si>
  <si>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</si>
  <si>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</si>
  <si>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</si>
  <si>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</si>
  <si>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</si>
  <si>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</si>
  <si>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</si>
  <si>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</si>
  <si>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</si>
  <si>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</si>
  <si>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</si>
  <si>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</si>
  <si>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</si>
  <si>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>Wpływy z usług</t>
  </si>
  <si>
    <t>O830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</si>
  <si>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</si>
  <si>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</si>
  <si>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</si>
  <si>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</si>
  <si>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</si>
  <si>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</si>
  <si>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</si>
  <si>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</si>
  <si>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</si>
  <si>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</si>
  <si>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 xml:space="preserve">Dotacje  celowe  otrzymane  z  budżetu  państwa  na </t>
  </si>
  <si>
    <t>realizację własnych zadań bieżących gmin ( związków gmin)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</si>
  <si>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</si>
  <si>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</si>
  <si>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</si>
  <si>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</si>
  <si>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</si>
  <si>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</si>
  <si>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</si>
  <si>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</si>
  <si>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</si>
  <si>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</si>
  <si>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</si>
  <si>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</si>
  <si>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</si>
  <si>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</si>
  <si>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</si>
  <si>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</si>
  <si>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</si>
  <si>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</si>
  <si>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</si>
  <si>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</si>
  <si>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</si>
  <si>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</si>
  <si>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</si>
  <si>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</si>
  <si>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</si>
  <si>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</si>
  <si>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</si>
  <si>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</si>
  <si>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</si>
  <si>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</si>
  <si>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</si>
  <si>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</si>
  <si>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</si>
  <si>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 xml:space="preserve">Otrzymane  spadki, zapisy  i  darowizny  w  postaci  pieniężnej </t>
  </si>
  <si>
    <t>O960</t>
  </si>
  <si>
    <t>Wpływy z róznych dochodów</t>
  </si>
  <si>
    <t>Biblioteki</t>
  </si>
  <si>
    <t xml:space="preserve">Dz.926 - KULTURA  FIZYCZNA  I  SPORT </t>
  </si>
  <si>
    <t xml:space="preserve">Pozostała  działalność </t>
  </si>
  <si>
    <t xml:space="preserve">Razem </t>
  </si>
  <si>
    <t>Zadania w zakresie kultury fizycznej i sportu</t>
  </si>
  <si>
    <t>Wpływy tytułu pomocy finansowej udzielanej między jednostami</t>
  </si>
  <si>
    <t>samorządu terytorialnego na dofinansowanie własnych</t>
  </si>
  <si>
    <t>zadań bieżących</t>
  </si>
  <si>
    <t xml:space="preserve">Zaniemyśl z dnia 30 maja 2007 roku 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</si>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</sst>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2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4" fillId="2" borderId="16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9" fillId="3" borderId="12" xfId="0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11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2" borderId="15" xfId="0" applyFont="1" applyFill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0" fontId="9" fillId="2" borderId="16" xfId="0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0" fontId="4" fillId="3" borderId="25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3" fillId="2" borderId="15" xfId="0" applyFont="1" applyFill="1" applyBorder="1" applyAlignment="1">
      <alignment/>
    </xf>
    <xf numFmtId="4" fontId="14" fillId="2" borderId="15" xfId="0" applyNumberFormat="1" applyFont="1" applyFill="1" applyBorder="1" applyAlignment="1">
      <alignment/>
    </xf>
    <xf numFmtId="4" fontId="14" fillId="2" borderId="21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4" fontId="14" fillId="2" borderId="13" xfId="0" applyNumberFormat="1" applyFont="1" applyFill="1" applyBorder="1" applyAlignment="1">
      <alignment/>
    </xf>
    <xf numFmtId="4" fontId="14" fillId="2" borderId="14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3" borderId="15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4" fontId="9" fillId="3" borderId="15" xfId="0" applyNumberFormat="1" applyFont="1" applyFill="1" applyBorder="1" applyAlignment="1">
      <alignment/>
    </xf>
    <xf numFmtId="4" fontId="9" fillId="3" borderId="2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4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4" fontId="1" fillId="3" borderId="20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9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0" fillId="0" borderId="27" xfId="0" applyNumberFormat="1" applyBorder="1" applyAlignment="1">
      <alignment/>
    </xf>
    <xf numFmtId="0" fontId="8" fillId="0" borderId="0" xfId="0" applyFont="1" applyAlignment="1">
      <alignment/>
    </xf>
    <xf numFmtId="0" fontId="3" fillId="0" borderId="28" xfId="0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15" fillId="0" borderId="15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8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3" xfId="0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4" fillId="0" borderId="0" xfId="0" applyFont="1" applyAlignment="1">
      <alignment/>
    </xf>
    <xf numFmtId="0" fontId="9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0" fontId="8" fillId="3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1" fontId="9" fillId="3" borderId="6" xfId="0" applyNumberFormat="1" applyFont="1" applyFill="1" applyBorder="1" applyAlignment="1">
      <alignment horizontal="right"/>
    </xf>
    <xf numFmtId="4" fontId="3" fillId="3" borderId="33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2"/>
  <sheetViews>
    <sheetView tabSelected="1" workbookViewId="0" topLeftCell="A214">
      <selection activeCell="A240" sqref="A240"/>
    </sheetView>
  </sheetViews>
  <sheetFormatPr defaultColWidth="9.140625" defaultRowHeight="12.75"/>
  <cols>
    <col min="1" max="1" width="54.00390625" style="0" customWidth="1"/>
    <col min="2" max="2" width="5.7109375" style="0" customWidth="1"/>
    <col min="3" max="3" width="5.140625" style="0" customWidth="1"/>
    <col min="4" max="5" width="12.140625" style="0" customWidth="1"/>
    <col min="6" max="6" width="11.421875" style="0" customWidth="1"/>
    <col min="7" max="7" width="12.421875" style="0" customWidth="1"/>
  </cols>
  <sheetData>
    <row r="2" ht="12.75">
      <c r="D2" t="s">
        <v>0</v>
      </c>
    </row>
    <row r="3" spans="1:4" ht="12.75">
      <c r="A3" t="s">
        <v>1</v>
      </c>
      <c r="D3" t="s">
        <v>200</v>
      </c>
    </row>
    <row r="4" ht="12.75">
      <c r="D4" t="s">
        <v>2</v>
      </c>
    </row>
    <row r="6" ht="12.75" customHeight="1">
      <c r="A6" s="1" t="s">
        <v>3</v>
      </c>
    </row>
    <row r="7" ht="12.75" customHeight="1" thickBot="1">
      <c r="A7" s="1"/>
    </row>
    <row r="8" spans="1:7" ht="18">
      <c r="A8" s="2" t="s">
        <v>4</v>
      </c>
      <c r="B8" s="3" t="s">
        <v>5</v>
      </c>
      <c r="C8" s="4" t="s">
        <v>6</v>
      </c>
      <c r="D8" s="5" t="s">
        <v>7</v>
      </c>
      <c r="E8" s="5" t="s">
        <v>8</v>
      </c>
      <c r="F8" s="5" t="s">
        <v>9</v>
      </c>
      <c r="G8" s="6" t="s">
        <v>7</v>
      </c>
    </row>
    <row r="9" spans="1:7" ht="12.75" customHeight="1" thickBot="1">
      <c r="A9" s="7"/>
      <c r="B9" s="8"/>
      <c r="C9" s="9"/>
      <c r="D9" s="10" t="s">
        <v>10</v>
      </c>
      <c r="E9" s="11" t="s">
        <v>11</v>
      </c>
      <c r="F9" s="11" t="s">
        <v>12</v>
      </c>
      <c r="G9" s="12" t="s">
        <v>13</v>
      </c>
    </row>
    <row r="10" spans="1:7" ht="12.75" customHeight="1" thickBot="1">
      <c r="A10" s="13" t="s">
        <v>14</v>
      </c>
      <c r="B10" s="14"/>
      <c r="C10" s="14"/>
      <c r="D10" s="15">
        <f>D11</f>
        <v>83731</v>
      </c>
      <c r="E10" s="16">
        <f>E11</f>
        <v>0</v>
      </c>
      <c r="F10" s="16">
        <f>F11</f>
        <v>0</v>
      </c>
      <c r="G10" s="15">
        <f>G11</f>
        <v>83731</v>
      </c>
    </row>
    <row r="11" spans="1:7" ht="12.75" customHeight="1" thickBot="1" thickTop="1">
      <c r="A11" s="17" t="s">
        <v>15</v>
      </c>
      <c r="B11" s="18" t="s">
        <v>16</v>
      </c>
      <c r="C11" s="19"/>
      <c r="D11" s="20">
        <f>SUM(D12:D14)</f>
        <v>83731</v>
      </c>
      <c r="E11" s="21">
        <f>SUM(E12:E14)</f>
        <v>0</v>
      </c>
      <c r="F11" s="21">
        <f>SUM(F12:F14)</f>
        <v>0</v>
      </c>
      <c r="G11" s="20">
        <f>SUM(G12:G14)</f>
        <v>83731</v>
      </c>
    </row>
    <row r="12" spans="1:7" ht="12.75" customHeight="1">
      <c r="A12" s="22" t="s">
        <v>17</v>
      </c>
      <c r="B12" s="23"/>
      <c r="C12" s="24"/>
      <c r="D12" s="25"/>
      <c r="E12" s="26"/>
      <c r="F12" s="26"/>
      <c r="G12" s="25"/>
    </row>
    <row r="13" spans="1:7" ht="12.75" customHeight="1">
      <c r="A13" s="22" t="s">
        <v>18</v>
      </c>
      <c r="B13" s="27"/>
      <c r="C13" s="27"/>
      <c r="D13" s="25"/>
      <c r="E13" s="26"/>
      <c r="F13" s="26"/>
      <c r="G13" s="25"/>
    </row>
    <row r="14" spans="1:7" ht="12.75" customHeight="1">
      <c r="A14" s="28" t="s">
        <v>19</v>
      </c>
      <c r="B14" s="27"/>
      <c r="C14" s="29">
        <v>2010</v>
      </c>
      <c r="D14" s="30">
        <v>83731</v>
      </c>
      <c r="E14" s="30"/>
      <c r="F14" s="30"/>
      <c r="G14" s="30">
        <v>83731</v>
      </c>
    </row>
    <row r="15" spans="1:7" ht="12.75" customHeight="1">
      <c r="A15" s="31"/>
      <c r="B15" s="32"/>
      <c r="C15" s="32"/>
      <c r="D15" s="33"/>
      <c r="E15" s="34"/>
      <c r="F15" s="34"/>
      <c r="G15" s="33"/>
    </row>
    <row r="16" spans="1:7" ht="13.5" thickBot="1">
      <c r="A16" s="35" t="s">
        <v>20</v>
      </c>
      <c r="B16" s="36"/>
      <c r="C16" s="36"/>
      <c r="D16" s="37">
        <f>D17</f>
        <v>3000</v>
      </c>
      <c r="E16" s="38">
        <f>E17</f>
        <v>0</v>
      </c>
      <c r="F16" s="38">
        <f>F17</f>
        <v>0</v>
      </c>
      <c r="G16" s="37">
        <f>G17</f>
        <v>3000</v>
      </c>
    </row>
    <row r="17" spans="1:7" ht="14.25" thickBot="1" thickTop="1">
      <c r="A17" s="39" t="s">
        <v>21</v>
      </c>
      <c r="B17" s="40" t="s">
        <v>22</v>
      </c>
      <c r="C17" s="40"/>
      <c r="D17" s="41">
        <f>SUM(D18:D22)</f>
        <v>3000</v>
      </c>
      <c r="E17" s="42">
        <f>SUM(E18:E22)</f>
        <v>0</v>
      </c>
      <c r="F17" s="42">
        <f>SUM(F18:F22)</f>
        <v>0</v>
      </c>
      <c r="G17" s="41">
        <f>SUM(G18:G22)</f>
        <v>3000</v>
      </c>
    </row>
    <row r="18" spans="1:7" ht="12.75">
      <c r="A18" s="43" t="s">
        <v>23</v>
      </c>
      <c r="B18" s="24"/>
      <c r="C18" s="24"/>
      <c r="D18" s="44"/>
      <c r="E18" s="45"/>
      <c r="F18" s="45"/>
      <c r="G18" s="44"/>
    </row>
    <row r="19" spans="1:7" ht="12.75">
      <c r="A19" s="43" t="s">
        <v>24</v>
      </c>
      <c r="B19" s="24"/>
      <c r="C19" s="24"/>
      <c r="D19" s="44"/>
      <c r="E19" s="45"/>
      <c r="F19" s="45"/>
      <c r="G19" s="44"/>
    </row>
    <row r="20" spans="1:7" ht="12.75">
      <c r="A20" s="43" t="s">
        <v>25</v>
      </c>
      <c r="B20" s="27"/>
      <c r="C20" s="27"/>
      <c r="D20" s="46"/>
      <c r="E20" s="47"/>
      <c r="F20" s="47"/>
      <c r="G20" s="46"/>
    </row>
    <row r="21" spans="1:7" ht="12.75">
      <c r="A21" s="43" t="s">
        <v>26</v>
      </c>
      <c r="B21" s="27"/>
      <c r="C21" s="27" t="s">
        <v>27</v>
      </c>
      <c r="D21" s="48">
        <v>2500</v>
      </c>
      <c r="E21" s="49"/>
      <c r="F21" s="49"/>
      <c r="G21" s="48">
        <v>2500</v>
      </c>
    </row>
    <row r="22" spans="1:7" ht="12.75">
      <c r="A22" s="43" t="s">
        <v>28</v>
      </c>
      <c r="B22" s="27"/>
      <c r="C22" s="27" t="s">
        <v>29</v>
      </c>
      <c r="D22" s="48">
        <v>500</v>
      </c>
      <c r="E22" s="49"/>
      <c r="F22" s="49"/>
      <c r="G22" s="48">
        <v>500</v>
      </c>
    </row>
    <row r="23" spans="1:7" ht="13.5" customHeight="1">
      <c r="A23" s="28"/>
      <c r="B23" s="27"/>
      <c r="C23" s="27"/>
      <c r="D23" s="46"/>
      <c r="E23" s="47"/>
      <c r="F23" s="47"/>
      <c r="G23" s="46"/>
    </row>
    <row r="24" spans="1:7" ht="13.5" customHeight="1" thickBot="1">
      <c r="A24" s="35" t="s">
        <v>30</v>
      </c>
      <c r="B24" s="36"/>
      <c r="C24" s="36"/>
      <c r="D24" s="50">
        <f>D25</f>
        <v>135000</v>
      </c>
      <c r="E24" s="50">
        <f>E25</f>
        <v>0</v>
      </c>
      <c r="F24" s="50">
        <f>F25</f>
        <v>0</v>
      </c>
      <c r="G24" s="50">
        <f>G25</f>
        <v>135000</v>
      </c>
    </row>
    <row r="25" spans="1:7" ht="14.25" thickBot="1" thickTop="1">
      <c r="A25" s="51" t="s">
        <v>31</v>
      </c>
      <c r="B25" s="51">
        <v>60016</v>
      </c>
      <c r="C25" s="51"/>
      <c r="D25" s="52">
        <f>SUM(D26:D31)</f>
        <v>135000</v>
      </c>
      <c r="E25" s="53">
        <f>SUM(E26:E31)</f>
        <v>0</v>
      </c>
      <c r="F25" s="53">
        <f>SUM(F26:F31)</f>
        <v>0</v>
      </c>
      <c r="G25" s="52">
        <f>SUM(G26:G31)</f>
        <v>135000</v>
      </c>
    </row>
    <row r="26" spans="1:7" ht="12.75">
      <c r="A26" s="28" t="s">
        <v>32</v>
      </c>
      <c r="B26" s="27"/>
      <c r="C26" s="54"/>
      <c r="D26" s="48"/>
      <c r="E26" s="49"/>
      <c r="F26" s="49"/>
      <c r="G26" s="48"/>
    </row>
    <row r="27" spans="1:7" ht="12.75">
      <c r="A27" s="28" t="s">
        <v>33</v>
      </c>
      <c r="B27" s="27"/>
      <c r="C27" s="54"/>
      <c r="D27" s="48"/>
      <c r="E27" s="49"/>
      <c r="F27" s="49"/>
      <c r="G27" s="48"/>
    </row>
    <row r="28" spans="1:7" ht="12.75">
      <c r="A28" s="28" t="s">
        <v>34</v>
      </c>
      <c r="B28" s="27"/>
      <c r="C28" s="54">
        <v>6260</v>
      </c>
      <c r="D28" s="48">
        <v>105000</v>
      </c>
      <c r="E28" s="49"/>
      <c r="F28" s="49"/>
      <c r="G28" s="48">
        <v>105000</v>
      </c>
    </row>
    <row r="29" spans="1:7" ht="12.75">
      <c r="A29" s="28" t="s">
        <v>35</v>
      </c>
      <c r="B29" s="27"/>
      <c r="C29" s="54"/>
      <c r="D29" s="48"/>
      <c r="E29" s="49"/>
      <c r="F29" s="49"/>
      <c r="G29" s="48"/>
    </row>
    <row r="30" spans="1:7" ht="12.75">
      <c r="A30" s="28" t="s">
        <v>36</v>
      </c>
      <c r="B30" s="27"/>
      <c r="C30" s="54"/>
      <c r="D30" s="48"/>
      <c r="E30" s="49"/>
      <c r="F30" s="49"/>
      <c r="G30" s="48"/>
    </row>
    <row r="31" spans="1:7" ht="12.75">
      <c r="A31" s="28" t="s">
        <v>37</v>
      </c>
      <c r="B31" s="27"/>
      <c r="C31" s="54">
        <v>6300</v>
      </c>
      <c r="D31" s="48">
        <v>30000</v>
      </c>
      <c r="E31" s="49"/>
      <c r="F31" s="49"/>
      <c r="G31" s="48">
        <v>30000</v>
      </c>
    </row>
    <row r="32" spans="1:7" ht="12.75">
      <c r="A32" s="28"/>
      <c r="B32" s="27"/>
      <c r="C32" s="29"/>
      <c r="D32" s="46"/>
      <c r="E32" s="47"/>
      <c r="F32" s="47"/>
      <c r="G32" s="46"/>
    </row>
    <row r="33" spans="1:7" ht="13.5" customHeight="1" thickBot="1">
      <c r="A33" s="35" t="s">
        <v>38</v>
      </c>
      <c r="B33" s="36"/>
      <c r="C33" s="36"/>
      <c r="D33" s="50">
        <f>D34</f>
        <v>418550</v>
      </c>
      <c r="E33" s="55">
        <f>E34</f>
        <v>0</v>
      </c>
      <c r="F33" s="55">
        <f>F34</f>
        <v>0</v>
      </c>
      <c r="G33" s="50">
        <f>G34</f>
        <v>418550</v>
      </c>
    </row>
    <row r="34" spans="1:7" ht="12.75" customHeight="1" thickBot="1" thickTop="1">
      <c r="A34" s="39" t="s">
        <v>39</v>
      </c>
      <c r="B34" s="40">
        <v>70005</v>
      </c>
      <c r="C34" s="40"/>
      <c r="D34" s="41">
        <f>SUM(D35:D45)</f>
        <v>418550</v>
      </c>
      <c r="E34" s="42">
        <f>SUM(E35:E45)</f>
        <v>0</v>
      </c>
      <c r="F34" s="42">
        <f>SUM(F35:F45)</f>
        <v>0</v>
      </c>
      <c r="G34" s="41">
        <f>SUM(G35:G45)</f>
        <v>418550</v>
      </c>
    </row>
    <row r="35" spans="1:7" ht="12.75">
      <c r="A35" s="24" t="s">
        <v>40</v>
      </c>
      <c r="B35" s="23"/>
      <c r="C35" s="23"/>
      <c r="D35" s="56"/>
      <c r="E35" s="57"/>
      <c r="F35" s="57"/>
      <c r="G35" s="56"/>
    </row>
    <row r="36" spans="1:7" ht="12.75">
      <c r="A36" s="43" t="s">
        <v>41</v>
      </c>
      <c r="B36" s="27"/>
      <c r="C36" s="27" t="s">
        <v>42</v>
      </c>
      <c r="D36" s="58">
        <v>9780</v>
      </c>
      <c r="E36" s="59"/>
      <c r="F36" s="59"/>
      <c r="G36" s="58">
        <v>9780</v>
      </c>
    </row>
    <row r="37" spans="1:7" ht="12.75">
      <c r="A37" s="43" t="s">
        <v>43</v>
      </c>
      <c r="B37" s="60"/>
      <c r="C37" s="60"/>
      <c r="D37" s="58"/>
      <c r="E37" s="59"/>
      <c r="F37" s="59"/>
      <c r="G37" s="58"/>
    </row>
    <row r="38" spans="1:7" ht="12.75">
      <c r="A38" s="43" t="s">
        <v>44</v>
      </c>
      <c r="B38" s="60"/>
      <c r="C38" s="60"/>
      <c r="D38" s="58"/>
      <c r="E38" s="59"/>
      <c r="F38" s="59"/>
      <c r="G38" s="58"/>
    </row>
    <row r="39" spans="1:7" ht="12.75">
      <c r="A39" s="43" t="s">
        <v>45</v>
      </c>
      <c r="B39" s="60"/>
      <c r="C39" s="60"/>
      <c r="D39" s="58"/>
      <c r="E39" s="59"/>
      <c r="F39" s="59"/>
      <c r="G39" s="58"/>
    </row>
    <row r="40" spans="1:7" ht="12.75">
      <c r="A40" s="43" t="s">
        <v>46</v>
      </c>
      <c r="B40" s="61"/>
      <c r="C40" s="61" t="s">
        <v>27</v>
      </c>
      <c r="D40" s="58">
        <v>28500</v>
      </c>
      <c r="E40" s="59"/>
      <c r="F40" s="59"/>
      <c r="G40" s="58">
        <v>28500</v>
      </c>
    </row>
    <row r="41" spans="1:7" ht="12.75">
      <c r="A41" s="62" t="s">
        <v>47</v>
      </c>
      <c r="B41" s="61"/>
      <c r="C41" s="60"/>
      <c r="D41" s="58"/>
      <c r="E41" s="59"/>
      <c r="F41" s="59"/>
      <c r="G41" s="58"/>
    </row>
    <row r="42" spans="1:7" ht="12.75">
      <c r="A42" s="62" t="s">
        <v>48</v>
      </c>
      <c r="B42" s="60"/>
      <c r="C42" s="61" t="s">
        <v>49</v>
      </c>
      <c r="D42" s="58">
        <v>11380</v>
      </c>
      <c r="E42" s="59"/>
      <c r="F42" s="59"/>
      <c r="G42" s="58">
        <v>11380</v>
      </c>
    </row>
    <row r="43" spans="1:7" ht="13.5" customHeight="1">
      <c r="A43" s="62" t="s">
        <v>50</v>
      </c>
      <c r="B43" s="61"/>
      <c r="C43" s="28"/>
      <c r="D43" s="46"/>
      <c r="E43" s="59"/>
      <c r="F43" s="59"/>
      <c r="G43" s="46"/>
    </row>
    <row r="44" spans="1:7" ht="12.75">
      <c r="A44" s="62" t="s">
        <v>51</v>
      </c>
      <c r="B44" s="61"/>
      <c r="C44" s="61" t="s">
        <v>52</v>
      </c>
      <c r="D44" s="58">
        <v>365700</v>
      </c>
      <c r="E44" s="59"/>
      <c r="F44" s="59"/>
      <c r="G44" s="58">
        <v>365700</v>
      </c>
    </row>
    <row r="45" spans="1:7" ht="12.75">
      <c r="A45" s="62" t="s">
        <v>53</v>
      </c>
      <c r="B45" s="61"/>
      <c r="C45" s="61" t="s">
        <v>54</v>
      </c>
      <c r="D45" s="58">
        <v>3190</v>
      </c>
      <c r="E45" s="59"/>
      <c r="F45" s="59"/>
      <c r="G45" s="58">
        <v>3190</v>
      </c>
    </row>
    <row r="46" spans="1:7" ht="12.75">
      <c r="A46" s="63"/>
      <c r="B46" s="64"/>
      <c r="C46" s="64"/>
      <c r="D46" s="65"/>
      <c r="E46" s="66"/>
      <c r="F46" s="66"/>
      <c r="G46" s="65"/>
    </row>
    <row r="47" spans="1:7" ht="13.5" thickBot="1">
      <c r="A47" s="35" t="s">
        <v>55</v>
      </c>
      <c r="B47" s="36"/>
      <c r="C47" s="36"/>
      <c r="D47" s="50">
        <f>D48+D59+D56</f>
        <v>65249</v>
      </c>
      <c r="E47" s="55">
        <f>E48+E59+E56</f>
        <v>0</v>
      </c>
      <c r="F47" s="55">
        <f>F48+F59+F56</f>
        <v>0</v>
      </c>
      <c r="G47" s="50">
        <f>G48+G59+G56</f>
        <v>65249</v>
      </c>
    </row>
    <row r="48" spans="1:7" ht="16.5" thickBot="1" thickTop="1">
      <c r="A48" s="67" t="s">
        <v>56</v>
      </c>
      <c r="B48" s="51">
        <v>75011</v>
      </c>
      <c r="C48" s="51"/>
      <c r="D48" s="41">
        <f>SUM(D49:D54)</f>
        <v>51600</v>
      </c>
      <c r="E48" s="53">
        <f>SUM(E49:E54)</f>
        <v>0</v>
      </c>
      <c r="F48" s="53">
        <f>SUM(F49:F54)</f>
        <v>0</v>
      </c>
      <c r="G48" s="41">
        <f>SUM(G49:G54)</f>
        <v>51600</v>
      </c>
    </row>
    <row r="49" spans="1:7" ht="12.75">
      <c r="A49" s="22" t="s">
        <v>17</v>
      </c>
      <c r="B49" s="23"/>
      <c r="C49" s="24"/>
      <c r="D49" s="46"/>
      <c r="E49" s="46"/>
      <c r="F49" s="46"/>
      <c r="G49" s="46"/>
    </row>
    <row r="50" spans="1:7" ht="12.75">
      <c r="A50" s="22" t="s">
        <v>18</v>
      </c>
      <c r="B50" s="27"/>
      <c r="C50" s="27"/>
      <c r="D50" s="46"/>
      <c r="E50" s="46"/>
      <c r="F50" s="46"/>
      <c r="G50" s="46"/>
    </row>
    <row r="51" spans="1:7" ht="12.75">
      <c r="A51" s="28" t="s">
        <v>19</v>
      </c>
      <c r="B51" s="27"/>
      <c r="C51" s="29">
        <v>2010</v>
      </c>
      <c r="D51" s="48">
        <v>50700</v>
      </c>
      <c r="E51" s="48"/>
      <c r="F51" s="48"/>
      <c r="G51" s="48">
        <v>50700</v>
      </c>
    </row>
    <row r="52" spans="1:7" ht="12.75">
      <c r="A52" s="43" t="s">
        <v>57</v>
      </c>
      <c r="B52" s="68"/>
      <c r="C52" s="29"/>
      <c r="D52" s="48"/>
      <c r="E52" s="49"/>
      <c r="F52" s="49"/>
      <c r="G52" s="48"/>
    </row>
    <row r="53" spans="1:7" ht="12.75">
      <c r="A53" s="43" t="s">
        <v>58</v>
      </c>
      <c r="B53" s="68"/>
      <c r="C53" s="29"/>
      <c r="D53" s="48"/>
      <c r="E53" s="49"/>
      <c r="F53" s="49"/>
      <c r="G53" s="48"/>
    </row>
    <row r="54" spans="1:7" ht="12.75">
      <c r="A54" s="69" t="s">
        <v>59</v>
      </c>
      <c r="B54" s="68"/>
      <c r="C54" s="29">
        <v>2360</v>
      </c>
      <c r="D54" s="48">
        <v>900</v>
      </c>
      <c r="E54" s="49"/>
      <c r="F54" s="49"/>
      <c r="G54" s="48">
        <v>900</v>
      </c>
    </row>
    <row r="55" spans="1:7" ht="12.75" customHeight="1">
      <c r="A55" s="28"/>
      <c r="B55" s="27"/>
      <c r="C55" s="29"/>
      <c r="D55" s="46"/>
      <c r="E55" s="46"/>
      <c r="F55" s="46"/>
      <c r="G55" s="46"/>
    </row>
    <row r="56" spans="1:7" ht="13.5" thickBot="1">
      <c r="A56" s="70" t="s">
        <v>60</v>
      </c>
      <c r="B56" s="71">
        <v>75022</v>
      </c>
      <c r="C56" s="72"/>
      <c r="D56" s="73">
        <f>SUM(D57)</f>
        <v>360</v>
      </c>
      <c r="E56" s="73">
        <f>SUM(E57)</f>
        <v>0</v>
      </c>
      <c r="F56" s="73">
        <f>SUM(F57)</f>
        <v>0</v>
      </c>
      <c r="G56" s="73">
        <f>SUM(G57)</f>
        <v>360</v>
      </c>
    </row>
    <row r="57" spans="1:7" ht="12.75">
      <c r="A57" s="74" t="s">
        <v>61</v>
      </c>
      <c r="B57" s="75"/>
      <c r="C57" s="76" t="s">
        <v>62</v>
      </c>
      <c r="D57" s="77">
        <v>360</v>
      </c>
      <c r="E57" s="77"/>
      <c r="F57" s="77"/>
      <c r="G57" s="77">
        <v>360</v>
      </c>
    </row>
    <row r="58" spans="1:7" ht="12.75">
      <c r="A58" s="78"/>
      <c r="B58" s="79"/>
      <c r="C58" s="80"/>
      <c r="D58" s="81"/>
      <c r="E58" s="81"/>
      <c r="F58" s="81"/>
      <c r="G58" s="81"/>
    </row>
    <row r="59" spans="1:7" ht="17.25" thickBot="1">
      <c r="A59" s="82" t="s">
        <v>63</v>
      </c>
      <c r="B59" s="71">
        <v>75023</v>
      </c>
      <c r="C59" s="71"/>
      <c r="D59" s="83">
        <f>SUM(D60:D64)</f>
        <v>13289</v>
      </c>
      <c r="E59" s="83">
        <f>SUM(E60:E64)</f>
        <v>0</v>
      </c>
      <c r="F59" s="83">
        <f>SUM(F60:F64)</f>
        <v>0</v>
      </c>
      <c r="G59" s="83">
        <f>SUM(G60:G64)</f>
        <v>13289</v>
      </c>
    </row>
    <row r="60" spans="1:7" ht="12.75">
      <c r="A60" s="28" t="s">
        <v>64</v>
      </c>
      <c r="B60" s="27"/>
      <c r="C60" s="54" t="s">
        <v>65</v>
      </c>
      <c r="D60" s="48">
        <v>200</v>
      </c>
      <c r="E60" s="49"/>
      <c r="F60" s="49"/>
      <c r="G60" s="48">
        <v>200</v>
      </c>
    </row>
    <row r="61" spans="1:7" ht="12.75">
      <c r="A61" s="43" t="s">
        <v>66</v>
      </c>
      <c r="B61" s="27"/>
      <c r="C61" s="54"/>
      <c r="D61" s="48"/>
      <c r="E61" s="49"/>
      <c r="F61" s="49"/>
      <c r="G61" s="48"/>
    </row>
    <row r="62" spans="1:7" ht="12.75">
      <c r="A62" s="43" t="s">
        <v>67</v>
      </c>
      <c r="B62" s="27"/>
      <c r="C62" s="29"/>
      <c r="D62" s="48"/>
      <c r="E62" s="49"/>
      <c r="F62" s="49"/>
      <c r="G62" s="48"/>
    </row>
    <row r="63" spans="1:7" ht="12.75">
      <c r="A63" s="43" t="s">
        <v>68</v>
      </c>
      <c r="B63" s="27"/>
      <c r="C63" s="29"/>
      <c r="D63" s="48"/>
      <c r="E63" s="49"/>
      <c r="F63" s="49"/>
      <c r="G63" s="48"/>
    </row>
    <row r="64" spans="1:7" ht="12.75" customHeight="1">
      <c r="A64" s="43" t="s">
        <v>46</v>
      </c>
      <c r="B64" s="68"/>
      <c r="C64" s="29" t="s">
        <v>27</v>
      </c>
      <c r="D64" s="48">
        <v>13089</v>
      </c>
      <c r="E64" s="49"/>
      <c r="F64" s="49"/>
      <c r="G64" s="48">
        <v>13089</v>
      </c>
    </row>
    <row r="65" spans="1:7" ht="12.75" customHeight="1">
      <c r="A65" s="69"/>
      <c r="B65" s="68"/>
      <c r="C65" s="29"/>
      <c r="D65" s="48"/>
      <c r="E65" s="49"/>
      <c r="F65" s="49"/>
      <c r="G65" s="48"/>
    </row>
    <row r="66" spans="1:7" ht="12.75" customHeight="1">
      <c r="A66" s="84" t="s">
        <v>69</v>
      </c>
      <c r="B66" s="27"/>
      <c r="C66" s="27"/>
      <c r="D66" s="85"/>
      <c r="E66" s="86"/>
      <c r="F66" s="86"/>
      <c r="G66" s="85"/>
    </row>
    <row r="67" spans="1:7" ht="12.75" customHeight="1" thickBot="1">
      <c r="A67" s="36" t="s">
        <v>70</v>
      </c>
      <c r="B67" s="87"/>
      <c r="C67" s="87"/>
      <c r="D67" s="50">
        <f>D69</f>
        <v>960</v>
      </c>
      <c r="E67" s="50">
        <f>E69</f>
        <v>0</v>
      </c>
      <c r="F67" s="50">
        <f>F69</f>
        <v>0</v>
      </c>
      <c r="G67" s="50">
        <f>G69</f>
        <v>960</v>
      </c>
    </row>
    <row r="68" spans="1:7" ht="12.75" customHeight="1" thickBot="1" thickTop="1">
      <c r="A68" s="39" t="s">
        <v>71</v>
      </c>
      <c r="B68" s="23"/>
      <c r="C68" s="23"/>
      <c r="D68" s="88"/>
      <c r="E68" s="89"/>
      <c r="F68" s="89"/>
      <c r="G68" s="88"/>
    </row>
    <row r="69" spans="1:7" ht="12.75" customHeight="1" thickBot="1">
      <c r="A69" s="90" t="s">
        <v>72</v>
      </c>
      <c r="B69" s="91">
        <v>75101</v>
      </c>
      <c r="C69" s="91"/>
      <c r="D69" s="83">
        <f>SUM(D70:D72)</f>
        <v>960</v>
      </c>
      <c r="E69" s="92">
        <f>SUM(E70:E72)</f>
        <v>0</v>
      </c>
      <c r="F69" s="92">
        <f>SUM(F70:F72)</f>
        <v>0</v>
      </c>
      <c r="G69" s="83">
        <f>SUM(G70:G72)</f>
        <v>960</v>
      </c>
    </row>
    <row r="70" spans="1:7" ht="12.75" customHeight="1">
      <c r="A70" s="22" t="s">
        <v>17</v>
      </c>
      <c r="B70" s="23"/>
      <c r="C70" s="24"/>
      <c r="D70" s="44"/>
      <c r="E70" s="45"/>
      <c r="F70" s="45"/>
      <c r="G70" s="44"/>
    </row>
    <row r="71" spans="1:7" ht="12.75" customHeight="1">
      <c r="A71" s="22" t="s">
        <v>73</v>
      </c>
      <c r="B71" s="27"/>
      <c r="C71" s="27"/>
      <c r="D71" s="46"/>
      <c r="E71" s="47"/>
      <c r="F71" s="47"/>
      <c r="G71" s="46"/>
    </row>
    <row r="72" spans="1:7" ht="12.75" customHeight="1">
      <c r="A72" s="28" t="s">
        <v>74</v>
      </c>
      <c r="B72" s="27"/>
      <c r="C72" s="29">
        <v>2010</v>
      </c>
      <c r="D72" s="48">
        <v>960</v>
      </c>
      <c r="E72" s="49"/>
      <c r="F72" s="49"/>
      <c r="G72" s="48">
        <v>960</v>
      </c>
    </row>
    <row r="73" spans="1:7" ht="12.75" customHeight="1">
      <c r="A73" s="93"/>
      <c r="B73" s="27"/>
      <c r="C73" s="29"/>
      <c r="D73" s="48"/>
      <c r="E73" s="49"/>
      <c r="F73" s="49"/>
      <c r="G73" s="48"/>
    </row>
    <row r="74" spans="1:7" ht="15">
      <c r="A74" s="84" t="s">
        <v>75</v>
      </c>
      <c r="B74" s="94"/>
      <c r="C74" s="94"/>
      <c r="D74" s="95"/>
      <c r="E74" s="96"/>
      <c r="F74" s="96"/>
      <c r="G74" s="95"/>
    </row>
    <row r="75" spans="1:7" ht="15">
      <c r="A75" s="97" t="s">
        <v>76</v>
      </c>
      <c r="B75" s="98"/>
      <c r="C75" s="98"/>
      <c r="D75" s="99"/>
      <c r="E75" s="100"/>
      <c r="F75" s="100"/>
      <c r="G75" s="99"/>
    </row>
    <row r="76" spans="1:7" ht="13.5" thickBot="1">
      <c r="A76" s="36" t="s">
        <v>77</v>
      </c>
      <c r="B76" s="87"/>
      <c r="C76" s="87"/>
      <c r="D76" s="50">
        <f>D77+D84+D96+D109+D116+D120</f>
        <v>4661482</v>
      </c>
      <c r="E76" s="50">
        <f>E77+E84+E96+E109+E116+E120</f>
        <v>0</v>
      </c>
      <c r="F76" s="50">
        <f>F77+F84+F96+F109+F116+F120</f>
        <v>0</v>
      </c>
      <c r="G76" s="50">
        <f>G77+G84+G96+G109+G116+G120</f>
        <v>4661482</v>
      </c>
    </row>
    <row r="77" spans="1:7" ht="14.25" thickBot="1" thickTop="1">
      <c r="A77" s="40" t="s">
        <v>78</v>
      </c>
      <c r="B77" s="40">
        <v>75601</v>
      </c>
      <c r="C77" s="40"/>
      <c r="D77" s="41">
        <f>SUM(D79:D80)</f>
        <v>11000</v>
      </c>
      <c r="E77" s="42">
        <f>SUM(E79:E80)</f>
        <v>0</v>
      </c>
      <c r="F77" s="42">
        <f>SUM(F79:F80)</f>
        <v>0</v>
      </c>
      <c r="G77" s="41">
        <f>SUM(G79:G80)</f>
        <v>11000</v>
      </c>
    </row>
    <row r="78" spans="1:7" ht="12.75" customHeight="1">
      <c r="A78" s="22" t="s">
        <v>79</v>
      </c>
      <c r="B78" s="24"/>
      <c r="C78" s="24"/>
      <c r="D78" s="44"/>
      <c r="E78" s="45"/>
      <c r="F78" s="45"/>
      <c r="G78" s="44"/>
    </row>
    <row r="79" spans="1:7" ht="12.75" customHeight="1">
      <c r="A79" s="101" t="s">
        <v>80</v>
      </c>
      <c r="B79" s="60"/>
      <c r="C79" s="61" t="s">
        <v>81</v>
      </c>
      <c r="D79" s="48">
        <v>10000</v>
      </c>
      <c r="E79" s="49"/>
      <c r="F79" s="49"/>
      <c r="G79" s="48">
        <v>10000</v>
      </c>
    </row>
    <row r="80" spans="1:7" ht="12.75" customHeight="1">
      <c r="A80" s="102" t="s">
        <v>82</v>
      </c>
      <c r="B80" s="68"/>
      <c r="C80" s="27" t="s">
        <v>83</v>
      </c>
      <c r="D80" s="48">
        <v>1000</v>
      </c>
      <c r="E80" s="49"/>
      <c r="F80" s="49"/>
      <c r="G80" s="48">
        <v>1000</v>
      </c>
    </row>
    <row r="81" spans="1:7" ht="12.75" customHeight="1">
      <c r="A81" s="102"/>
      <c r="B81" s="68"/>
      <c r="C81" s="27"/>
      <c r="D81" s="48"/>
      <c r="E81" s="49"/>
      <c r="F81" s="49"/>
      <c r="G81" s="48"/>
    </row>
    <row r="82" spans="1:7" ht="12.75" customHeight="1">
      <c r="A82" s="103" t="s">
        <v>84</v>
      </c>
      <c r="B82" s="68" t="s">
        <v>1</v>
      </c>
      <c r="C82" s="68"/>
      <c r="D82" s="104"/>
      <c r="E82" s="105"/>
      <c r="F82" s="105"/>
      <c r="G82" s="104"/>
    </row>
    <row r="83" spans="1:7" ht="12.75" customHeight="1">
      <c r="A83" s="103" t="s">
        <v>85</v>
      </c>
      <c r="B83" s="68"/>
      <c r="C83" s="68"/>
      <c r="D83" s="104"/>
      <c r="E83" s="105"/>
      <c r="F83" s="105"/>
      <c r="G83" s="104"/>
    </row>
    <row r="84" spans="1:7" s="107" customFormat="1" ht="12.75" customHeight="1" thickBot="1">
      <c r="A84" s="106" t="s">
        <v>86</v>
      </c>
      <c r="B84" s="71">
        <v>75615</v>
      </c>
      <c r="C84" s="71"/>
      <c r="D84" s="83">
        <f>SUM(D85:D92)</f>
        <v>839148</v>
      </c>
      <c r="E84" s="92">
        <f>SUM(E85:E92)</f>
        <v>0</v>
      </c>
      <c r="F84" s="92">
        <f>SUM(F85:F92)</f>
        <v>0</v>
      </c>
      <c r="G84" s="83">
        <f>SUM(G85:G92)</f>
        <v>839148</v>
      </c>
    </row>
    <row r="85" spans="1:7" ht="12.75" customHeight="1">
      <c r="A85" s="22" t="s">
        <v>87</v>
      </c>
      <c r="B85" s="23"/>
      <c r="C85" s="108" t="s">
        <v>88</v>
      </c>
      <c r="D85" s="109">
        <v>656073</v>
      </c>
      <c r="E85" s="110"/>
      <c r="F85" s="110"/>
      <c r="G85" s="109">
        <v>656073</v>
      </c>
    </row>
    <row r="86" spans="1:7" ht="12.75" customHeight="1">
      <c r="A86" s="28" t="s">
        <v>89</v>
      </c>
      <c r="B86" s="27"/>
      <c r="C86" s="29" t="s">
        <v>90</v>
      </c>
      <c r="D86" s="58">
        <v>100084</v>
      </c>
      <c r="E86" s="59"/>
      <c r="F86" s="59"/>
      <c r="G86" s="58">
        <v>100084</v>
      </c>
    </row>
    <row r="87" spans="1:7" ht="12.75" customHeight="1">
      <c r="A87" s="28" t="s">
        <v>91</v>
      </c>
      <c r="B87" s="27"/>
      <c r="C87" s="111" t="s">
        <v>92</v>
      </c>
      <c r="D87" s="58">
        <v>32844</v>
      </c>
      <c r="E87" s="59"/>
      <c r="F87" s="59"/>
      <c r="G87" s="58">
        <v>32844</v>
      </c>
    </row>
    <row r="88" spans="1:7" ht="12.75" customHeight="1">
      <c r="A88" s="112" t="s">
        <v>93</v>
      </c>
      <c r="B88" s="61"/>
      <c r="C88" s="113" t="s">
        <v>94</v>
      </c>
      <c r="D88" s="114">
        <v>2910</v>
      </c>
      <c r="E88" s="115"/>
      <c r="F88" s="115"/>
      <c r="G88" s="114">
        <v>2910</v>
      </c>
    </row>
    <row r="89" spans="1:7" ht="12.75" customHeight="1">
      <c r="A89" s="102" t="s">
        <v>95</v>
      </c>
      <c r="B89" s="27"/>
      <c r="C89" s="29" t="s">
        <v>96</v>
      </c>
      <c r="D89" s="58">
        <v>35450</v>
      </c>
      <c r="E89" s="59"/>
      <c r="F89" s="59"/>
      <c r="G89" s="58">
        <v>35450</v>
      </c>
    </row>
    <row r="90" spans="1:7" ht="12.75">
      <c r="A90" s="102" t="s">
        <v>97</v>
      </c>
      <c r="B90" s="27"/>
      <c r="C90" s="29" t="s">
        <v>83</v>
      </c>
      <c r="D90" s="58">
        <v>1000</v>
      </c>
      <c r="E90" s="59"/>
      <c r="F90" s="59"/>
      <c r="G90" s="58">
        <v>1000</v>
      </c>
    </row>
    <row r="91" spans="1:7" ht="12.75">
      <c r="A91" s="102" t="s">
        <v>98</v>
      </c>
      <c r="B91" s="27"/>
      <c r="C91" s="29"/>
      <c r="D91" s="58"/>
      <c r="E91" s="59"/>
      <c r="F91" s="59"/>
      <c r="G91" s="58"/>
    </row>
    <row r="92" spans="1:7" ht="12.75">
      <c r="A92" s="102" t="s">
        <v>99</v>
      </c>
      <c r="B92" s="27"/>
      <c r="C92" s="29">
        <v>2680</v>
      </c>
      <c r="D92" s="58">
        <v>10787</v>
      </c>
      <c r="E92" s="59"/>
      <c r="F92" s="59"/>
      <c r="G92" s="58">
        <v>10787</v>
      </c>
    </row>
    <row r="93" spans="1:7" ht="12.75">
      <c r="A93" s="102"/>
      <c r="B93" s="27"/>
      <c r="C93" s="29"/>
      <c r="D93" s="58"/>
      <c r="E93" s="59"/>
      <c r="F93" s="59"/>
      <c r="G93" s="58"/>
    </row>
    <row r="94" spans="1:7" ht="12.75">
      <c r="A94" s="103" t="s">
        <v>84</v>
      </c>
      <c r="B94" s="68" t="s">
        <v>1</v>
      </c>
      <c r="C94" s="68"/>
      <c r="D94" s="58"/>
      <c r="E94" s="59"/>
      <c r="F94" s="59"/>
      <c r="G94" s="58"/>
    </row>
    <row r="95" spans="1:7" ht="12.75">
      <c r="A95" s="68" t="s">
        <v>100</v>
      </c>
      <c r="B95" s="68"/>
      <c r="C95" s="68"/>
      <c r="D95" s="58"/>
      <c r="E95" s="59"/>
      <c r="F95" s="59"/>
      <c r="G95" s="58"/>
    </row>
    <row r="96" spans="1:7" ht="13.5" thickBot="1">
      <c r="A96" s="106" t="s">
        <v>101</v>
      </c>
      <c r="B96" s="71">
        <v>75616</v>
      </c>
      <c r="C96" s="71"/>
      <c r="D96" s="83">
        <f>SUM(D97:D106)</f>
        <v>1365523</v>
      </c>
      <c r="E96" s="92">
        <f>SUM(E97:E106)</f>
        <v>0</v>
      </c>
      <c r="F96" s="92">
        <f>SUM(F97:F106)</f>
        <v>0</v>
      </c>
      <c r="G96" s="83">
        <f>SUM(G97:G106)</f>
        <v>1365523</v>
      </c>
    </row>
    <row r="97" spans="1:7" ht="12.75">
      <c r="A97" s="22" t="s">
        <v>87</v>
      </c>
      <c r="B97" s="23"/>
      <c r="C97" s="108" t="s">
        <v>88</v>
      </c>
      <c r="D97" s="58">
        <v>837295</v>
      </c>
      <c r="E97" s="59"/>
      <c r="F97" s="59"/>
      <c r="G97" s="58">
        <v>837295</v>
      </c>
    </row>
    <row r="98" spans="1:7" ht="12.75">
      <c r="A98" s="28" t="s">
        <v>89</v>
      </c>
      <c r="B98" s="27"/>
      <c r="C98" s="29" t="s">
        <v>90</v>
      </c>
      <c r="D98" s="58">
        <v>286219</v>
      </c>
      <c r="E98" s="59"/>
      <c r="F98" s="59"/>
      <c r="G98" s="58">
        <v>286219</v>
      </c>
    </row>
    <row r="99" spans="1:7" ht="12.75">
      <c r="A99" s="28" t="s">
        <v>91</v>
      </c>
      <c r="B99" s="27"/>
      <c r="C99" s="111" t="s">
        <v>92</v>
      </c>
      <c r="D99" s="58">
        <v>3376</v>
      </c>
      <c r="E99" s="59"/>
      <c r="F99" s="59"/>
      <c r="G99" s="58">
        <v>3376</v>
      </c>
    </row>
    <row r="100" spans="1:7" ht="12.75">
      <c r="A100" s="112" t="s">
        <v>93</v>
      </c>
      <c r="B100" s="61"/>
      <c r="C100" s="113" t="s">
        <v>94</v>
      </c>
      <c r="D100" s="58">
        <v>61033</v>
      </c>
      <c r="E100" s="59"/>
      <c r="F100" s="59"/>
      <c r="G100" s="58">
        <v>61033</v>
      </c>
    </row>
    <row r="101" spans="1:7" ht="12.75">
      <c r="A101" s="112" t="s">
        <v>102</v>
      </c>
      <c r="B101" s="61"/>
      <c r="C101" s="113" t="s">
        <v>103</v>
      </c>
      <c r="D101" s="58">
        <v>10000</v>
      </c>
      <c r="E101" s="59"/>
      <c r="F101" s="59"/>
      <c r="G101" s="58">
        <v>10000</v>
      </c>
    </row>
    <row r="102" spans="1:7" ht="12.75" customHeight="1">
      <c r="A102" s="112" t="s">
        <v>104</v>
      </c>
      <c r="B102" s="61"/>
      <c r="C102" s="113" t="s">
        <v>105</v>
      </c>
      <c r="D102" s="58">
        <v>7100</v>
      </c>
      <c r="E102" s="59"/>
      <c r="F102" s="59"/>
      <c r="G102" s="58">
        <v>7100</v>
      </c>
    </row>
    <row r="103" spans="1:7" ht="12.75" customHeight="1">
      <c r="A103" s="112" t="s">
        <v>106</v>
      </c>
      <c r="B103" s="61"/>
      <c r="C103" s="113" t="s">
        <v>107</v>
      </c>
      <c r="D103" s="58">
        <v>72000</v>
      </c>
      <c r="E103" s="59"/>
      <c r="F103" s="59"/>
      <c r="G103" s="58">
        <v>72000</v>
      </c>
    </row>
    <row r="104" spans="1:7" ht="12.75" customHeight="1">
      <c r="A104" s="112" t="s">
        <v>108</v>
      </c>
      <c r="B104" s="61"/>
      <c r="C104" s="113" t="s">
        <v>109</v>
      </c>
      <c r="D104" s="58">
        <v>7000</v>
      </c>
      <c r="E104" s="59"/>
      <c r="F104" s="59"/>
      <c r="G104" s="58">
        <v>7000</v>
      </c>
    </row>
    <row r="105" spans="1:7" ht="12.75">
      <c r="A105" s="102" t="s">
        <v>95</v>
      </c>
      <c r="B105" s="27"/>
      <c r="C105" s="29" t="s">
        <v>96</v>
      </c>
      <c r="D105" s="58">
        <v>80000</v>
      </c>
      <c r="E105" s="59"/>
      <c r="F105" s="59"/>
      <c r="G105" s="58">
        <v>80000</v>
      </c>
    </row>
    <row r="106" spans="1:7" ht="12.75">
      <c r="A106" s="102" t="s">
        <v>97</v>
      </c>
      <c r="B106" s="27"/>
      <c r="C106" s="29" t="s">
        <v>83</v>
      </c>
      <c r="D106" s="58">
        <v>1500</v>
      </c>
      <c r="E106" s="59"/>
      <c r="F106" s="59"/>
      <c r="G106" s="58">
        <v>1500</v>
      </c>
    </row>
    <row r="107" spans="1:7" ht="12.75">
      <c r="A107" s="28"/>
      <c r="B107" s="27"/>
      <c r="C107" s="27"/>
      <c r="D107" s="58"/>
      <c r="E107" s="59"/>
      <c r="F107" s="59"/>
      <c r="G107" s="58"/>
    </row>
    <row r="108" spans="1:7" ht="12.75">
      <c r="A108" s="116" t="s">
        <v>110</v>
      </c>
      <c r="B108" s="27"/>
      <c r="C108" s="27"/>
      <c r="D108" s="46"/>
      <c r="E108" s="46"/>
      <c r="F108" s="46"/>
      <c r="G108" s="46"/>
    </row>
    <row r="109" spans="1:7" ht="13.5" thickBot="1">
      <c r="A109" s="71" t="s">
        <v>111</v>
      </c>
      <c r="B109" s="71">
        <v>75618</v>
      </c>
      <c r="C109" s="71"/>
      <c r="D109" s="83">
        <f>SUM(D110:D114)</f>
        <v>316687</v>
      </c>
      <c r="E109" s="83">
        <f>SUM(E110:E114)</f>
        <v>0</v>
      </c>
      <c r="F109" s="83">
        <f>SUM(F110:F114)</f>
        <v>0</v>
      </c>
      <c r="G109" s="83">
        <f>SUM(G110:G114)</f>
        <v>316687</v>
      </c>
    </row>
    <row r="110" spans="1:7" ht="12.75">
      <c r="A110" s="93" t="s">
        <v>112</v>
      </c>
      <c r="B110" s="24"/>
      <c r="C110" s="24" t="s">
        <v>113</v>
      </c>
      <c r="D110" s="117">
        <v>20000</v>
      </c>
      <c r="E110" s="118"/>
      <c r="F110" s="118"/>
      <c r="G110" s="117">
        <v>20000</v>
      </c>
    </row>
    <row r="111" spans="1:7" ht="12.75">
      <c r="A111" s="93" t="s">
        <v>114</v>
      </c>
      <c r="B111" s="24"/>
      <c r="C111" s="24" t="s">
        <v>115</v>
      </c>
      <c r="D111" s="117">
        <v>191187</v>
      </c>
      <c r="E111" s="118"/>
      <c r="F111" s="118"/>
      <c r="G111" s="117">
        <v>191187</v>
      </c>
    </row>
    <row r="112" spans="1:7" ht="12.75">
      <c r="A112" s="28" t="s">
        <v>116</v>
      </c>
      <c r="B112" s="27"/>
      <c r="C112" s="27" t="s">
        <v>117</v>
      </c>
      <c r="D112" s="48">
        <v>85000</v>
      </c>
      <c r="E112" s="49"/>
      <c r="F112" s="49"/>
      <c r="G112" s="48">
        <v>85000</v>
      </c>
    </row>
    <row r="113" spans="1:7" ht="12.75">
      <c r="A113" s="43" t="s">
        <v>118</v>
      </c>
      <c r="B113" s="68"/>
      <c r="C113" s="29"/>
      <c r="D113" s="48"/>
      <c r="E113" s="49"/>
      <c r="F113" s="49"/>
      <c r="G113" s="48"/>
    </row>
    <row r="114" spans="1:7" ht="12.75">
      <c r="A114" s="43" t="s">
        <v>119</v>
      </c>
      <c r="B114" s="68"/>
      <c r="C114" s="29" t="s">
        <v>120</v>
      </c>
      <c r="D114" s="48">
        <v>20500</v>
      </c>
      <c r="E114" s="49"/>
      <c r="F114" s="49"/>
      <c r="G114" s="48">
        <v>20500</v>
      </c>
    </row>
    <row r="115" spans="1:7" ht="12.75">
      <c r="A115" s="28"/>
      <c r="B115" s="27"/>
      <c r="C115" s="27"/>
      <c r="D115" s="48"/>
      <c r="E115" s="49"/>
      <c r="F115" s="49"/>
      <c r="G115" s="48"/>
    </row>
    <row r="116" spans="1:7" ht="13.5" thickBot="1">
      <c r="A116" s="119" t="s">
        <v>121</v>
      </c>
      <c r="B116" s="71">
        <v>75621</v>
      </c>
      <c r="C116" s="71"/>
      <c r="D116" s="83">
        <f>SUM(D117:D118)</f>
        <v>2125124</v>
      </c>
      <c r="E116" s="92">
        <f>SUM(E117:E118)</f>
        <v>0</v>
      </c>
      <c r="F116" s="92">
        <f>SUM(F117:F118)</f>
        <v>0</v>
      </c>
      <c r="G116" s="83">
        <f>SUM(G117:G118)</f>
        <v>2125124</v>
      </c>
    </row>
    <row r="117" spans="1:7" ht="12.75">
      <c r="A117" s="28" t="s">
        <v>122</v>
      </c>
      <c r="B117" s="27"/>
      <c r="C117" s="27" t="s">
        <v>123</v>
      </c>
      <c r="D117" s="48">
        <v>2085124</v>
      </c>
      <c r="E117" s="49"/>
      <c r="F117" s="49"/>
      <c r="G117" s="48">
        <v>2085124</v>
      </c>
    </row>
    <row r="118" spans="1:7" ht="12.75">
      <c r="A118" s="28" t="s">
        <v>124</v>
      </c>
      <c r="B118" s="68"/>
      <c r="C118" s="27" t="s">
        <v>125</v>
      </c>
      <c r="D118" s="48">
        <v>40000</v>
      </c>
      <c r="E118" s="49"/>
      <c r="F118" s="49"/>
      <c r="G118" s="48">
        <v>40000</v>
      </c>
    </row>
    <row r="119" spans="1:7" ht="12.75">
      <c r="A119" s="28"/>
      <c r="B119" s="68"/>
      <c r="C119" s="27"/>
      <c r="D119" s="48"/>
      <c r="E119" s="49"/>
      <c r="F119" s="49"/>
      <c r="G119" s="48"/>
    </row>
    <row r="120" spans="1:7" ht="13.5" thickBot="1">
      <c r="A120" s="119" t="s">
        <v>126</v>
      </c>
      <c r="B120" s="119">
        <v>75647</v>
      </c>
      <c r="C120" s="119"/>
      <c r="D120" s="120">
        <f>SUM(D121)</f>
        <v>4000</v>
      </c>
      <c r="E120" s="121">
        <f>SUM(E121)</f>
        <v>0</v>
      </c>
      <c r="F120" s="121">
        <f>SUM(F121)</f>
        <v>0</v>
      </c>
      <c r="G120" s="120">
        <f>SUM(G121)</f>
        <v>4000</v>
      </c>
    </row>
    <row r="121" spans="1:7" ht="12.75">
      <c r="A121" s="122" t="s">
        <v>64</v>
      </c>
      <c r="B121" s="123"/>
      <c r="C121" s="123" t="s">
        <v>65</v>
      </c>
      <c r="D121" s="117">
        <v>4000</v>
      </c>
      <c r="E121" s="117"/>
      <c r="F121" s="117"/>
      <c r="G121" s="117">
        <v>4000</v>
      </c>
    </row>
    <row r="122" spans="1:7" ht="15">
      <c r="A122" s="124"/>
      <c r="B122" s="27"/>
      <c r="C122" s="68"/>
      <c r="D122" s="46"/>
      <c r="E122" s="46"/>
      <c r="F122" s="46"/>
      <c r="G122" s="46"/>
    </row>
    <row r="123" spans="1:7" ht="13.5" thickBot="1">
      <c r="A123" s="35" t="s">
        <v>127</v>
      </c>
      <c r="B123" s="36"/>
      <c r="C123" s="36"/>
      <c r="D123" s="50">
        <f>D125+D128+D131+D134</f>
        <v>4729741</v>
      </c>
      <c r="E123" s="50">
        <f>E125+E128+E131+E134</f>
        <v>0</v>
      </c>
      <c r="F123" s="50">
        <f>F125+F128+F131+F134</f>
        <v>0</v>
      </c>
      <c r="G123" s="50">
        <f>G125+G128+G131+G134</f>
        <v>4729741</v>
      </c>
    </row>
    <row r="124" spans="1:7" ht="16.5" thickTop="1">
      <c r="A124" s="125" t="s">
        <v>128</v>
      </c>
      <c r="B124" s="126"/>
      <c r="C124" s="126"/>
      <c r="D124" s="127"/>
      <c r="E124" s="128"/>
      <c r="F124" s="128"/>
      <c r="G124" s="127"/>
    </row>
    <row r="125" spans="1:7" ht="13.5" thickBot="1">
      <c r="A125" s="51" t="s">
        <v>129</v>
      </c>
      <c r="B125" s="51">
        <v>75801</v>
      </c>
      <c r="C125" s="51" t="s">
        <v>1</v>
      </c>
      <c r="D125" s="52">
        <f>SUM(D126)</f>
        <v>3885101</v>
      </c>
      <c r="E125" s="53">
        <f>SUM(E126)</f>
        <v>0</v>
      </c>
      <c r="F125" s="53">
        <f>SUM(F126)</f>
        <v>0</v>
      </c>
      <c r="G125" s="52">
        <f>SUM(G126)</f>
        <v>3885101</v>
      </c>
    </row>
    <row r="126" spans="1:7" ht="12.75">
      <c r="A126" s="93" t="s">
        <v>130</v>
      </c>
      <c r="B126" s="24"/>
      <c r="C126" s="108">
        <v>2920</v>
      </c>
      <c r="D126" s="117">
        <v>3885101</v>
      </c>
      <c r="E126" s="45"/>
      <c r="F126" s="118"/>
      <c r="G126" s="117">
        <v>3885101</v>
      </c>
    </row>
    <row r="127" spans="1:7" ht="12.75">
      <c r="A127" s="93"/>
      <c r="B127" s="24"/>
      <c r="C127" s="108"/>
      <c r="D127" s="117"/>
      <c r="E127" s="45"/>
      <c r="F127" s="45"/>
      <c r="G127" s="117"/>
    </row>
    <row r="128" spans="1:7" ht="13.5" thickBot="1">
      <c r="A128" s="71" t="s">
        <v>131</v>
      </c>
      <c r="B128" s="71">
        <v>75807</v>
      </c>
      <c r="C128" s="71"/>
      <c r="D128" s="83">
        <f>SUM(D129)</f>
        <v>813361</v>
      </c>
      <c r="E128" s="92">
        <f>SUM(E129)</f>
        <v>0</v>
      </c>
      <c r="F128" s="92">
        <f>SUM(F129)</f>
        <v>0</v>
      </c>
      <c r="G128" s="83">
        <f>SUM(G129)</f>
        <v>813361</v>
      </c>
    </row>
    <row r="129" spans="1:7" ht="12.75">
      <c r="A129" s="93" t="s">
        <v>130</v>
      </c>
      <c r="B129" s="24"/>
      <c r="C129" s="108">
        <v>2920</v>
      </c>
      <c r="D129" s="117">
        <v>813361</v>
      </c>
      <c r="E129" s="118"/>
      <c r="F129" s="118"/>
      <c r="G129" s="117">
        <v>813361</v>
      </c>
    </row>
    <row r="130" spans="1:7" ht="12.75">
      <c r="A130" s="28"/>
      <c r="B130" s="27"/>
      <c r="C130" s="27"/>
      <c r="D130" s="46"/>
      <c r="E130" s="47"/>
      <c r="F130" s="47"/>
      <c r="G130" s="46"/>
    </row>
    <row r="131" spans="1:7" ht="13.5" thickBot="1">
      <c r="A131" s="71" t="s">
        <v>132</v>
      </c>
      <c r="B131" s="71">
        <v>75814</v>
      </c>
      <c r="C131" s="71"/>
      <c r="D131" s="129">
        <f>SUM(D132)</f>
        <v>5000</v>
      </c>
      <c r="E131" s="130">
        <f>SUM(E132)</f>
        <v>0</v>
      </c>
      <c r="F131" s="83">
        <f>SUM(F132)</f>
        <v>0</v>
      </c>
      <c r="G131" s="129">
        <f>SUM(G132)</f>
        <v>5000</v>
      </c>
    </row>
    <row r="132" spans="1:7" ht="12.75">
      <c r="A132" s="93" t="s">
        <v>133</v>
      </c>
      <c r="B132" s="24"/>
      <c r="C132" s="108" t="s">
        <v>134</v>
      </c>
      <c r="D132" s="117">
        <v>5000</v>
      </c>
      <c r="E132" s="118"/>
      <c r="F132" s="118"/>
      <c r="G132" s="117">
        <v>5000</v>
      </c>
    </row>
    <row r="133" spans="1:7" ht="12.75">
      <c r="A133" s="116"/>
      <c r="B133" s="24"/>
      <c r="C133" s="108"/>
      <c r="D133" s="117"/>
      <c r="E133" s="45"/>
      <c r="F133" s="45"/>
      <c r="G133" s="117"/>
    </row>
    <row r="134" spans="1:7" ht="13.5" thickBot="1">
      <c r="A134" s="131" t="s">
        <v>135</v>
      </c>
      <c r="B134" s="119">
        <v>75831</v>
      </c>
      <c r="C134" s="132"/>
      <c r="D134" s="133">
        <f>SUM(D135)</f>
        <v>26279</v>
      </c>
      <c r="E134" s="134">
        <f>SUM(E135)</f>
        <v>0</v>
      </c>
      <c r="F134" s="134">
        <f>SUM(F135)</f>
        <v>0</v>
      </c>
      <c r="G134" s="133">
        <f>SUM(G135)</f>
        <v>26279</v>
      </c>
    </row>
    <row r="135" spans="1:7" ht="12.75">
      <c r="A135" s="93" t="s">
        <v>130</v>
      </c>
      <c r="B135" s="135"/>
      <c r="C135" s="24">
        <v>2920</v>
      </c>
      <c r="D135" s="44">
        <v>26279</v>
      </c>
      <c r="E135" s="44"/>
      <c r="F135" s="44"/>
      <c r="G135" s="44">
        <v>26279</v>
      </c>
    </row>
    <row r="136" spans="1:7" ht="12.75">
      <c r="A136" s="28"/>
      <c r="B136" s="75"/>
      <c r="C136" s="75"/>
      <c r="D136" s="77"/>
      <c r="E136" s="136"/>
      <c r="F136" s="136"/>
      <c r="G136" s="77"/>
    </row>
    <row r="137" spans="1:7" ht="13.5" thickBot="1">
      <c r="A137" s="35" t="s">
        <v>136</v>
      </c>
      <c r="B137" s="36"/>
      <c r="C137" s="87"/>
      <c r="D137" s="50">
        <f>D138+D146+D149</f>
        <v>174395</v>
      </c>
      <c r="E137" s="50">
        <f>E138+E146+E149</f>
        <v>0</v>
      </c>
      <c r="F137" s="50">
        <f>F138+F146+F149</f>
        <v>0</v>
      </c>
      <c r="G137" s="50">
        <f>G138+G146+G149</f>
        <v>174395</v>
      </c>
    </row>
    <row r="138" spans="1:7" s="137" customFormat="1" ht="14.25" thickBot="1" thickTop="1">
      <c r="A138" s="40" t="s">
        <v>137</v>
      </c>
      <c r="B138" s="40">
        <v>80101</v>
      </c>
      <c r="C138" s="40"/>
      <c r="D138" s="41">
        <f>SUM(D139:D144)</f>
        <v>39312</v>
      </c>
      <c r="E138" s="42">
        <f>SUM(E139:E144)</f>
        <v>0</v>
      </c>
      <c r="F138" s="42">
        <f>SUM(F139:F144)</f>
        <v>0</v>
      </c>
      <c r="G138" s="41">
        <f>SUM(G139:G144)</f>
        <v>39312</v>
      </c>
    </row>
    <row r="139" spans="1:7" ht="12.75">
      <c r="A139" s="43" t="s">
        <v>64</v>
      </c>
      <c r="B139" s="24"/>
      <c r="C139" s="24" t="s">
        <v>65</v>
      </c>
      <c r="D139" s="44">
        <v>900</v>
      </c>
      <c r="E139" s="45"/>
      <c r="F139" s="45"/>
      <c r="G139" s="44">
        <v>900</v>
      </c>
    </row>
    <row r="140" spans="1:7" ht="12.75">
      <c r="A140" s="43" t="s">
        <v>138</v>
      </c>
      <c r="B140" s="24"/>
      <c r="C140" s="24"/>
      <c r="D140" s="44"/>
      <c r="E140" s="45"/>
      <c r="F140" s="45"/>
      <c r="G140" s="44"/>
    </row>
    <row r="141" spans="1:7" ht="12.75">
      <c r="A141" s="43" t="s">
        <v>139</v>
      </c>
      <c r="B141" s="24"/>
      <c r="C141" s="24"/>
      <c r="D141" s="44"/>
      <c r="E141" s="45"/>
      <c r="F141" s="45"/>
      <c r="G141" s="44"/>
    </row>
    <row r="142" spans="1:7" ht="12.75">
      <c r="A142" s="43" t="s">
        <v>140</v>
      </c>
      <c r="B142" s="24"/>
      <c r="C142" s="24"/>
      <c r="D142" s="44"/>
      <c r="E142" s="45"/>
      <c r="F142" s="45"/>
      <c r="G142" s="44"/>
    </row>
    <row r="143" spans="1:7" ht="12.75">
      <c r="A143" s="43" t="s">
        <v>141</v>
      </c>
      <c r="B143" s="27"/>
      <c r="C143" s="29" t="s">
        <v>27</v>
      </c>
      <c r="D143" s="48">
        <v>14587</v>
      </c>
      <c r="E143" s="48"/>
      <c r="F143" s="48"/>
      <c r="G143" s="48">
        <v>14587</v>
      </c>
    </row>
    <row r="144" spans="1:7" ht="12.75">
      <c r="A144" s="28" t="s">
        <v>142</v>
      </c>
      <c r="B144" s="27"/>
      <c r="C144" s="29" t="s">
        <v>143</v>
      </c>
      <c r="D144" s="48">
        <v>23825</v>
      </c>
      <c r="E144" s="48"/>
      <c r="F144" s="48"/>
      <c r="G144" s="48">
        <v>23825</v>
      </c>
    </row>
    <row r="145" spans="1:7" ht="12.75">
      <c r="A145" s="93"/>
      <c r="B145" s="24"/>
      <c r="C145" s="108"/>
      <c r="D145" s="48"/>
      <c r="E145" s="49"/>
      <c r="F145" s="49"/>
      <c r="G145" s="48"/>
    </row>
    <row r="146" spans="1:7" ht="13.5" thickBot="1">
      <c r="A146" s="106" t="s">
        <v>144</v>
      </c>
      <c r="B146" s="71">
        <v>80104</v>
      </c>
      <c r="C146" s="72"/>
      <c r="D146" s="83">
        <f>SUM(D147)</f>
        <v>114740</v>
      </c>
      <c r="E146" s="92">
        <f>SUM(E147)</f>
        <v>0</v>
      </c>
      <c r="F146" s="92">
        <f>SUM(F147)</f>
        <v>0</v>
      </c>
      <c r="G146" s="83">
        <f>SUM(G147)</f>
        <v>114740</v>
      </c>
    </row>
    <row r="147" spans="1:7" ht="12.75">
      <c r="A147" s="28" t="s">
        <v>142</v>
      </c>
      <c r="B147" s="27"/>
      <c r="C147" s="29" t="s">
        <v>143</v>
      </c>
      <c r="D147" s="48">
        <v>114740</v>
      </c>
      <c r="E147" s="49"/>
      <c r="F147" s="49"/>
      <c r="G147" s="48">
        <v>114740</v>
      </c>
    </row>
    <row r="148" spans="1:7" ht="12.75">
      <c r="A148" s="28"/>
      <c r="B148" s="27"/>
      <c r="C148" s="29"/>
      <c r="D148" s="46"/>
      <c r="E148" s="47"/>
      <c r="F148" s="47"/>
      <c r="G148" s="46"/>
    </row>
    <row r="149" spans="1:7" ht="13.5" thickBot="1">
      <c r="A149" s="106" t="s">
        <v>145</v>
      </c>
      <c r="B149" s="71">
        <v>80113</v>
      </c>
      <c r="C149" s="72"/>
      <c r="D149" s="83">
        <f>SUM(D150:D150)</f>
        <v>20343</v>
      </c>
      <c r="E149" s="92">
        <f>SUM(E150:E150)</f>
        <v>0</v>
      </c>
      <c r="F149" s="92">
        <f>SUM(F150:F150)</f>
        <v>0</v>
      </c>
      <c r="G149" s="83">
        <f>SUM(G150:G150)</f>
        <v>20343</v>
      </c>
    </row>
    <row r="150" spans="1:7" ht="12.75">
      <c r="A150" s="93" t="s">
        <v>142</v>
      </c>
      <c r="B150" s="24"/>
      <c r="C150" s="108" t="s">
        <v>143</v>
      </c>
      <c r="D150" s="117">
        <v>20343</v>
      </c>
      <c r="E150" s="118"/>
      <c r="F150" s="118"/>
      <c r="G150" s="117">
        <v>20343</v>
      </c>
    </row>
    <row r="151" spans="1:7" ht="12.75">
      <c r="A151" s="93"/>
      <c r="B151" s="24"/>
      <c r="C151" s="108"/>
      <c r="D151" s="117"/>
      <c r="E151" s="118"/>
      <c r="F151" s="118"/>
      <c r="G151" s="117"/>
    </row>
    <row r="152" spans="1:7" ht="13.5" thickBot="1">
      <c r="A152" s="35" t="s">
        <v>146</v>
      </c>
      <c r="B152" s="36"/>
      <c r="C152" s="36"/>
      <c r="D152" s="50">
        <f>D154+D161+D166+D173+D177+D180</f>
        <v>2121016</v>
      </c>
      <c r="E152" s="50">
        <f>E154+E161+E166+E173+E177+E180</f>
        <v>0</v>
      </c>
      <c r="F152" s="50">
        <f>F154+F161+F166+F173+F177+F180</f>
        <v>0</v>
      </c>
      <c r="G152" s="50">
        <f>G154+G161+G166+G173+G177+G180</f>
        <v>2121016</v>
      </c>
    </row>
    <row r="153" spans="1:7" ht="16.5" thickBot="1" thickTop="1">
      <c r="A153" s="40" t="s">
        <v>147</v>
      </c>
      <c r="B153" s="138"/>
      <c r="C153" s="138"/>
      <c r="D153" s="139"/>
      <c r="E153" s="140"/>
      <c r="F153" s="140"/>
      <c r="G153" s="139"/>
    </row>
    <row r="154" spans="1:7" ht="13.5" thickBot="1">
      <c r="A154" s="51" t="s">
        <v>148</v>
      </c>
      <c r="B154" s="71">
        <v>85212</v>
      </c>
      <c r="C154" s="71"/>
      <c r="D154" s="83">
        <f>SUM(D155:D157)</f>
        <v>1946900</v>
      </c>
      <c r="E154" s="83">
        <f>SUM(E155:E157)</f>
        <v>0</v>
      </c>
      <c r="F154" s="83">
        <f>SUM(F155:F157)</f>
        <v>0</v>
      </c>
      <c r="G154" s="83">
        <f>SUM(G155:G157)</f>
        <v>1946900</v>
      </c>
    </row>
    <row r="155" spans="1:7" ht="12.75">
      <c r="A155" s="22" t="s">
        <v>17</v>
      </c>
      <c r="B155" s="23"/>
      <c r="C155" s="23"/>
      <c r="D155" s="56"/>
      <c r="E155" s="56"/>
      <c r="F155" s="56"/>
      <c r="G155" s="56"/>
    </row>
    <row r="156" spans="1:7" ht="12.75">
      <c r="A156" s="22" t="s">
        <v>73</v>
      </c>
      <c r="B156" s="23"/>
      <c r="C156" s="23"/>
      <c r="D156" s="56"/>
      <c r="E156" s="56"/>
      <c r="F156" s="56"/>
      <c r="G156" s="56"/>
    </row>
    <row r="157" spans="1:7" ht="12.75">
      <c r="A157" s="28" t="s">
        <v>74</v>
      </c>
      <c r="B157" s="23"/>
      <c r="C157" s="24">
        <v>2010</v>
      </c>
      <c r="D157" s="109">
        <v>1946900</v>
      </c>
      <c r="E157" s="109"/>
      <c r="F157" s="109"/>
      <c r="G157" s="109">
        <v>1946900</v>
      </c>
    </row>
    <row r="158" spans="1:7" ht="12.75">
      <c r="A158" s="28"/>
      <c r="B158" s="23"/>
      <c r="C158" s="24"/>
      <c r="D158" s="109"/>
      <c r="E158" s="109"/>
      <c r="F158" s="109"/>
      <c r="G158" s="109"/>
    </row>
    <row r="159" spans="1:7" ht="15" thickBot="1">
      <c r="A159" s="141" t="s">
        <v>149</v>
      </c>
      <c r="B159" s="68"/>
      <c r="C159" s="27"/>
      <c r="D159" s="142"/>
      <c r="E159" s="142"/>
      <c r="F159" s="142"/>
      <c r="G159" s="142"/>
    </row>
    <row r="160" spans="1:7" ht="15.75" thickBot="1">
      <c r="A160" s="141" t="s">
        <v>150</v>
      </c>
      <c r="B160" s="143"/>
      <c r="C160" s="143"/>
      <c r="D160" s="144"/>
      <c r="E160" s="145"/>
      <c r="F160" s="145"/>
      <c r="G160" s="144"/>
    </row>
    <row r="161" spans="1:7" ht="13.5" thickBot="1">
      <c r="A161" s="146" t="s">
        <v>151</v>
      </c>
      <c r="B161" s="71">
        <v>85213</v>
      </c>
      <c r="C161" s="71"/>
      <c r="D161" s="83">
        <f>SUM(D162:D164)</f>
        <v>2400</v>
      </c>
      <c r="E161" s="92">
        <f>SUM(E162:E164)</f>
        <v>0</v>
      </c>
      <c r="F161" s="92">
        <f>SUM(F162:F164)</f>
        <v>0</v>
      </c>
      <c r="G161" s="83">
        <f>SUM(G162:G164)</f>
        <v>2400</v>
      </c>
    </row>
    <row r="162" spans="1:7" ht="12.75">
      <c r="A162" s="22" t="s">
        <v>152</v>
      </c>
      <c r="B162" s="23"/>
      <c r="C162" s="23"/>
      <c r="D162" s="44"/>
      <c r="E162" s="45"/>
      <c r="F162" s="45"/>
      <c r="G162" s="44"/>
    </row>
    <row r="163" spans="1:7" ht="12.75">
      <c r="A163" s="22" t="s">
        <v>73</v>
      </c>
      <c r="B163" s="27"/>
      <c r="C163" s="27"/>
      <c r="D163" s="46"/>
      <c r="E163" s="47"/>
      <c r="F163" s="47"/>
      <c r="G163" s="46"/>
    </row>
    <row r="164" spans="1:7" ht="12.75">
      <c r="A164" s="28" t="s">
        <v>74</v>
      </c>
      <c r="B164" s="27"/>
      <c r="C164" s="27">
        <v>2010</v>
      </c>
      <c r="D164" s="48">
        <v>2400</v>
      </c>
      <c r="E164" s="49"/>
      <c r="F164" s="49"/>
      <c r="G164" s="48">
        <v>2400</v>
      </c>
    </row>
    <row r="165" spans="1:7" ht="12.75">
      <c r="A165" s="101"/>
      <c r="B165" s="60"/>
      <c r="C165" s="61"/>
      <c r="D165" s="46"/>
      <c r="E165" s="46"/>
      <c r="F165" s="46"/>
      <c r="G165" s="46"/>
    </row>
    <row r="166" spans="1:7" ht="13.5" thickBot="1">
      <c r="A166" s="71" t="s">
        <v>153</v>
      </c>
      <c r="B166" s="51">
        <v>85214</v>
      </c>
      <c r="C166" s="51"/>
      <c r="D166" s="147">
        <f>SUM(D167:D171)</f>
        <v>70600</v>
      </c>
      <c r="E166" s="53">
        <f>SUM(E167:E171)</f>
        <v>0</v>
      </c>
      <c r="F166" s="53">
        <f>SUM(F167:F171)</f>
        <v>0</v>
      </c>
      <c r="G166" s="147">
        <f>SUM(G167:G171)</f>
        <v>70600</v>
      </c>
    </row>
    <row r="167" spans="1:7" ht="12.75">
      <c r="A167" s="22" t="s">
        <v>152</v>
      </c>
      <c r="B167" s="27"/>
      <c r="C167" s="27"/>
      <c r="D167" s="46"/>
      <c r="E167" s="46"/>
      <c r="F167" s="46"/>
      <c r="G167" s="46"/>
    </row>
    <row r="168" spans="1:7" ht="12.75">
      <c r="A168" s="22" t="s">
        <v>73</v>
      </c>
      <c r="B168" s="27"/>
      <c r="C168" s="27"/>
      <c r="D168" s="46"/>
      <c r="E168" s="46"/>
      <c r="F168" s="46"/>
      <c r="G168" s="46"/>
    </row>
    <row r="169" spans="1:7" ht="12.75">
      <c r="A169" s="28" t="s">
        <v>74</v>
      </c>
      <c r="B169" s="27"/>
      <c r="C169" s="27">
        <v>2010</v>
      </c>
      <c r="D169" s="48">
        <v>13000</v>
      </c>
      <c r="E169" s="49"/>
      <c r="F169" s="49"/>
      <c r="G169" s="48">
        <v>13000</v>
      </c>
    </row>
    <row r="170" spans="1:7" ht="12.75">
      <c r="A170" s="28" t="s">
        <v>154</v>
      </c>
      <c r="B170" s="27"/>
      <c r="C170" s="27"/>
      <c r="D170" s="48"/>
      <c r="E170" s="49"/>
      <c r="F170" s="49"/>
      <c r="G170" s="48"/>
    </row>
    <row r="171" spans="1:7" ht="12.75">
      <c r="A171" s="28" t="s">
        <v>155</v>
      </c>
      <c r="B171" s="27"/>
      <c r="C171" s="29">
        <v>2030</v>
      </c>
      <c r="D171" s="48">
        <v>57600</v>
      </c>
      <c r="E171" s="49"/>
      <c r="F171" s="49"/>
      <c r="G171" s="48">
        <v>57600</v>
      </c>
    </row>
    <row r="172" spans="1:7" ht="12.75">
      <c r="A172" s="62"/>
      <c r="B172" s="27"/>
      <c r="C172" s="61"/>
      <c r="D172" s="46"/>
      <c r="E172" s="47"/>
      <c r="F172" s="47"/>
      <c r="G172" s="46"/>
    </row>
    <row r="173" spans="1:7" ht="13.5" thickBot="1">
      <c r="A173" s="91" t="s">
        <v>156</v>
      </c>
      <c r="B173" s="71">
        <v>85219</v>
      </c>
      <c r="C173" s="91"/>
      <c r="D173" s="83">
        <f>SUM(D174:D175)</f>
        <v>56100</v>
      </c>
      <c r="E173" s="92">
        <f>SUM(E174:E175)</f>
        <v>0</v>
      </c>
      <c r="F173" s="92">
        <f>SUM(F174:F175)</f>
        <v>0</v>
      </c>
      <c r="G173" s="83">
        <f>SUM(G174:G175)</f>
        <v>56100</v>
      </c>
    </row>
    <row r="174" spans="1:7" ht="12.75">
      <c r="A174" s="28" t="s">
        <v>154</v>
      </c>
      <c r="B174" s="27"/>
      <c r="C174" s="27"/>
      <c r="D174" s="46"/>
      <c r="E174" s="47"/>
      <c r="F174" s="47"/>
      <c r="G174" s="46"/>
    </row>
    <row r="175" spans="1:7" ht="12.75">
      <c r="A175" s="28" t="s">
        <v>155</v>
      </c>
      <c r="B175" s="27"/>
      <c r="C175" s="29">
        <v>2030</v>
      </c>
      <c r="D175" s="48">
        <v>56100</v>
      </c>
      <c r="E175" s="49"/>
      <c r="F175" s="49"/>
      <c r="G175" s="48">
        <v>56100</v>
      </c>
    </row>
    <row r="176" spans="1:7" ht="12.75">
      <c r="A176" s="28"/>
      <c r="B176" s="27"/>
      <c r="C176" s="29"/>
      <c r="D176" s="46"/>
      <c r="E176" s="47"/>
      <c r="F176" s="47"/>
      <c r="G176" s="46"/>
    </row>
    <row r="177" spans="1:7" ht="13.5" thickBot="1">
      <c r="A177" s="71" t="s">
        <v>157</v>
      </c>
      <c r="B177" s="71">
        <v>85228</v>
      </c>
      <c r="C177" s="72"/>
      <c r="D177" s="83">
        <f>SUM(D178)</f>
        <v>12430</v>
      </c>
      <c r="E177" s="92">
        <f>SUM(E178)</f>
        <v>0</v>
      </c>
      <c r="F177" s="92">
        <f>SUM(F178)</f>
        <v>0</v>
      </c>
      <c r="G177" s="83">
        <f>SUM(G178)</f>
        <v>12430</v>
      </c>
    </row>
    <row r="178" spans="1:7" ht="12.75">
      <c r="A178" s="22" t="s">
        <v>142</v>
      </c>
      <c r="B178" s="23"/>
      <c r="C178" s="108" t="s">
        <v>143</v>
      </c>
      <c r="D178" s="109">
        <v>12430</v>
      </c>
      <c r="E178" s="110"/>
      <c r="F178" s="110"/>
      <c r="G178" s="109">
        <v>12430</v>
      </c>
    </row>
    <row r="179" spans="1:7" ht="12.75">
      <c r="A179" s="22"/>
      <c r="B179" s="23"/>
      <c r="C179" s="108"/>
      <c r="D179" s="109"/>
      <c r="E179" s="110"/>
      <c r="F179" s="110"/>
      <c r="G179" s="109"/>
    </row>
    <row r="180" spans="1:7" ht="13.5" thickBot="1">
      <c r="A180" s="148" t="s">
        <v>15</v>
      </c>
      <c r="B180" s="119">
        <v>85295</v>
      </c>
      <c r="C180" s="149"/>
      <c r="D180" s="120">
        <f>SUM(D181:D182)</f>
        <v>32586</v>
      </c>
      <c r="E180" s="121">
        <f>SUM(E181:E182)</f>
        <v>0</v>
      </c>
      <c r="F180" s="121">
        <f>SUM(F181:F182)</f>
        <v>0</v>
      </c>
      <c r="G180" s="120">
        <f>SUM(G181:G182)</f>
        <v>32586</v>
      </c>
    </row>
    <row r="181" spans="1:7" ht="12.75">
      <c r="A181" s="28" t="s">
        <v>154</v>
      </c>
      <c r="B181" s="27"/>
      <c r="C181" s="27"/>
      <c r="D181" s="109"/>
      <c r="E181" s="110"/>
      <c r="F181" s="110"/>
      <c r="G181" s="109"/>
    </row>
    <row r="182" spans="1:7" ht="12.75">
      <c r="A182" s="28" t="s">
        <v>155</v>
      </c>
      <c r="B182" s="27"/>
      <c r="C182" s="29">
        <v>2030</v>
      </c>
      <c r="D182" s="109">
        <v>32586</v>
      </c>
      <c r="E182" s="110"/>
      <c r="F182" s="110"/>
      <c r="G182" s="109">
        <v>32586</v>
      </c>
    </row>
    <row r="183" spans="1:7" ht="12.75">
      <c r="A183" s="93"/>
      <c r="B183" s="24"/>
      <c r="C183" s="108"/>
      <c r="D183" s="109"/>
      <c r="E183" s="110"/>
      <c r="F183" s="110"/>
      <c r="G183" s="109"/>
    </row>
    <row r="184" spans="1:7" ht="13.5" thickBot="1">
      <c r="A184" s="35" t="s">
        <v>158</v>
      </c>
      <c r="B184" s="36"/>
      <c r="C184" s="150"/>
      <c r="D184" s="50">
        <f>D185+D188+D198+D194</f>
        <v>209866</v>
      </c>
      <c r="E184" s="50">
        <f>E185+E188+E198+E194</f>
        <v>0</v>
      </c>
      <c r="F184" s="50">
        <f>F185+F188+F198+F194</f>
        <v>0</v>
      </c>
      <c r="G184" s="50">
        <f>G185+G188+G198+G194</f>
        <v>209866</v>
      </c>
    </row>
    <row r="185" spans="1:7" ht="14.25" thickBot="1" thickTop="1">
      <c r="A185" s="40" t="s">
        <v>159</v>
      </c>
      <c r="B185" s="40">
        <v>85401</v>
      </c>
      <c r="C185" s="151"/>
      <c r="D185" s="41">
        <f>SUM(D186)</f>
        <v>106050</v>
      </c>
      <c r="E185" s="42">
        <f>SUM(E186)</f>
        <v>0</v>
      </c>
      <c r="F185" s="42">
        <f>SUM(F186)</f>
        <v>0</v>
      </c>
      <c r="G185" s="41">
        <f>SUM(G186)</f>
        <v>106050</v>
      </c>
    </row>
    <row r="186" spans="1:7" ht="12.75">
      <c r="A186" s="123" t="s">
        <v>142</v>
      </c>
      <c r="B186" s="24"/>
      <c r="C186" s="108" t="s">
        <v>143</v>
      </c>
      <c r="D186" s="117">
        <v>106050</v>
      </c>
      <c r="E186" s="118"/>
      <c r="F186" s="118"/>
      <c r="G186" s="117">
        <v>106050</v>
      </c>
    </row>
    <row r="187" spans="1:7" ht="12.75">
      <c r="A187" s="123"/>
      <c r="B187" s="24"/>
      <c r="C187" s="108"/>
      <c r="D187" s="117"/>
      <c r="E187" s="118"/>
      <c r="F187" s="118"/>
      <c r="G187" s="117"/>
    </row>
    <row r="188" spans="1:7" ht="13.5" thickBot="1">
      <c r="A188" s="119" t="s">
        <v>160</v>
      </c>
      <c r="B188" s="71">
        <v>85417</v>
      </c>
      <c r="C188" s="72"/>
      <c r="D188" s="83">
        <f>SUM(D189:D192)</f>
        <v>65040</v>
      </c>
      <c r="E188" s="92">
        <f>SUM(E189:E192)</f>
        <v>0</v>
      </c>
      <c r="F188" s="92">
        <f>SUM(F189:F192)</f>
        <v>0</v>
      </c>
      <c r="G188" s="83">
        <f>SUM(G189:G192)</f>
        <v>65040</v>
      </c>
    </row>
    <row r="189" spans="1:7" ht="12.75" customHeight="1">
      <c r="A189" s="123" t="s">
        <v>161</v>
      </c>
      <c r="B189" s="24"/>
      <c r="C189" s="108" t="s">
        <v>143</v>
      </c>
      <c r="D189" s="56">
        <v>33000</v>
      </c>
      <c r="E189" s="57"/>
      <c r="F189" s="57"/>
      <c r="G189" s="56">
        <v>33000</v>
      </c>
    </row>
    <row r="190" spans="1:7" ht="12.75" customHeight="1">
      <c r="A190" s="43" t="s">
        <v>162</v>
      </c>
      <c r="B190" s="27"/>
      <c r="C190" s="29"/>
      <c r="D190" s="152"/>
      <c r="E190" s="152"/>
      <c r="F190" s="152"/>
      <c r="G190" s="152"/>
    </row>
    <row r="191" spans="1:7" ht="12.75" customHeight="1">
      <c r="A191" s="22" t="s">
        <v>163</v>
      </c>
      <c r="B191" s="24"/>
      <c r="C191" s="108"/>
      <c r="D191" s="56"/>
      <c r="E191" s="57"/>
      <c r="F191" s="57"/>
      <c r="G191" s="56"/>
    </row>
    <row r="192" spans="1:7" ht="12.75" customHeight="1">
      <c r="A192" s="62" t="s">
        <v>164</v>
      </c>
      <c r="B192" s="60"/>
      <c r="C192" s="108">
        <v>2320</v>
      </c>
      <c r="D192" s="109">
        <v>32040</v>
      </c>
      <c r="E192" s="110"/>
      <c r="F192" s="110"/>
      <c r="G192" s="109">
        <v>32040</v>
      </c>
    </row>
    <row r="193" spans="1:7" ht="12.75" customHeight="1">
      <c r="A193" s="153"/>
      <c r="B193" s="27"/>
      <c r="C193" s="29"/>
      <c r="D193" s="46"/>
      <c r="E193" s="47"/>
      <c r="F193" s="47"/>
      <c r="G193" s="46"/>
    </row>
    <row r="194" spans="1:7" ht="12.75" customHeight="1" thickBot="1">
      <c r="A194" s="119" t="s">
        <v>165</v>
      </c>
      <c r="B194" s="71">
        <v>85415</v>
      </c>
      <c r="C194" s="72"/>
      <c r="D194" s="73">
        <f>SUM(D195:D196)</f>
        <v>36911</v>
      </c>
      <c r="E194" s="154">
        <f>SUM(E195:E196)</f>
        <v>0</v>
      </c>
      <c r="F194" s="154">
        <f>SUM(F195:F196)</f>
        <v>0</v>
      </c>
      <c r="G194" s="73">
        <f>SUM(G195:G196)</f>
        <v>36911</v>
      </c>
    </row>
    <row r="195" spans="1:7" ht="12.75" customHeight="1">
      <c r="A195" s="155" t="s">
        <v>166</v>
      </c>
      <c r="B195" s="75"/>
      <c r="C195" s="76"/>
      <c r="D195" s="77"/>
      <c r="E195" s="136"/>
      <c r="F195" s="136"/>
      <c r="G195" s="77"/>
    </row>
    <row r="196" spans="1:7" ht="12.75" customHeight="1">
      <c r="A196" s="156" t="s">
        <v>167</v>
      </c>
      <c r="B196" s="79"/>
      <c r="C196" s="80">
        <v>2030</v>
      </c>
      <c r="D196" s="157">
        <v>36911</v>
      </c>
      <c r="E196" s="158"/>
      <c r="F196" s="158"/>
      <c r="G196" s="157">
        <v>36911</v>
      </c>
    </row>
    <row r="197" spans="1:7" ht="12.75" customHeight="1">
      <c r="A197" s="156"/>
      <c r="B197" s="79"/>
      <c r="C197" s="80"/>
      <c r="D197" s="81"/>
      <c r="E197" s="159"/>
      <c r="F197" s="159"/>
      <c r="G197" s="81"/>
    </row>
    <row r="198" spans="1:7" ht="12.75" customHeight="1" thickBot="1">
      <c r="A198" s="119" t="s">
        <v>15</v>
      </c>
      <c r="B198" s="71">
        <v>85495</v>
      </c>
      <c r="C198" s="72"/>
      <c r="D198" s="83">
        <f>SUM(D199:D203)</f>
        <v>1865</v>
      </c>
      <c r="E198" s="92">
        <f>SUM(E199:E203)</f>
        <v>0</v>
      </c>
      <c r="F198" s="92">
        <f>SUM(F199:F203)</f>
        <v>0</v>
      </c>
      <c r="G198" s="83">
        <f>SUM(G199:G203)</f>
        <v>1865</v>
      </c>
    </row>
    <row r="199" spans="1:7" ht="12.75" customHeight="1">
      <c r="A199" s="43" t="s">
        <v>168</v>
      </c>
      <c r="B199" s="24"/>
      <c r="C199" s="24"/>
      <c r="D199" s="44"/>
      <c r="E199" s="45"/>
      <c r="F199" s="45"/>
      <c r="G199" s="44"/>
    </row>
    <row r="200" spans="1:7" ht="12.75" customHeight="1">
      <c r="A200" s="43" t="s">
        <v>169</v>
      </c>
      <c r="B200" s="27"/>
      <c r="C200" s="27"/>
      <c r="D200" s="46"/>
      <c r="E200" s="47"/>
      <c r="F200" s="47"/>
      <c r="G200" s="46"/>
    </row>
    <row r="201" spans="1:7" ht="12.75" customHeight="1">
      <c r="A201" s="43" t="s">
        <v>170</v>
      </c>
      <c r="B201" s="27"/>
      <c r="C201" s="27"/>
      <c r="D201" s="46"/>
      <c r="E201" s="47"/>
      <c r="F201" s="47"/>
      <c r="G201" s="46"/>
    </row>
    <row r="202" spans="1:7" ht="12.75" customHeight="1">
      <c r="A202" s="43" t="s">
        <v>171</v>
      </c>
      <c r="B202" s="27"/>
      <c r="C202" s="29" t="s">
        <v>27</v>
      </c>
      <c r="D202" s="48">
        <v>1565</v>
      </c>
      <c r="E202" s="49"/>
      <c r="F202" s="49"/>
      <c r="G202" s="48">
        <v>1565</v>
      </c>
    </row>
    <row r="203" spans="1:7" ht="12.75" customHeight="1">
      <c r="A203" s="28" t="s">
        <v>172</v>
      </c>
      <c r="B203" s="27"/>
      <c r="C203" s="29" t="s">
        <v>54</v>
      </c>
      <c r="D203" s="48">
        <v>300</v>
      </c>
      <c r="E203" s="49"/>
      <c r="F203" s="49"/>
      <c r="G203" s="48">
        <v>300</v>
      </c>
    </row>
    <row r="204" spans="1:7" ht="12.75" customHeight="1">
      <c r="A204" s="61"/>
      <c r="B204" s="27"/>
      <c r="C204" s="27"/>
      <c r="D204" s="46"/>
      <c r="E204" s="47"/>
      <c r="F204" s="47"/>
      <c r="G204" s="46"/>
    </row>
    <row r="205" spans="1:7" ht="12.75" customHeight="1" thickBot="1">
      <c r="A205" s="36" t="s">
        <v>173</v>
      </c>
      <c r="B205" s="36"/>
      <c r="C205" s="36"/>
      <c r="D205" s="50">
        <f>D206+D211+D214</f>
        <v>140000</v>
      </c>
      <c r="E205" s="55">
        <f>E206+E211+E214</f>
        <v>0</v>
      </c>
      <c r="F205" s="50">
        <f>F206+F211+F214</f>
        <v>0</v>
      </c>
      <c r="G205" s="50">
        <f>G206+G211+G214</f>
        <v>140000</v>
      </c>
    </row>
    <row r="206" spans="1:7" ht="12.75" customHeight="1" thickBot="1" thickTop="1">
      <c r="A206" s="160" t="s">
        <v>174</v>
      </c>
      <c r="B206" s="71">
        <v>90017</v>
      </c>
      <c r="C206" s="161"/>
      <c r="D206" s="83">
        <f>SUM(D207:D209)</f>
        <v>127000</v>
      </c>
      <c r="E206" s="92">
        <f>SUM(E207:E209)</f>
        <v>0</v>
      </c>
      <c r="F206" s="92">
        <f>SUM(F207:F209)</f>
        <v>0</v>
      </c>
      <c r="G206" s="83">
        <f>SUM(G207:G209)</f>
        <v>127000</v>
      </c>
    </row>
    <row r="207" spans="1:7" ht="12.75" customHeight="1">
      <c r="A207" s="162" t="s">
        <v>175</v>
      </c>
      <c r="B207" s="163"/>
      <c r="C207" s="54"/>
      <c r="D207" s="44"/>
      <c r="E207" s="45"/>
      <c r="F207" s="45"/>
      <c r="G207" s="44"/>
    </row>
    <row r="208" spans="1:7" ht="12.75">
      <c r="A208" s="62" t="s">
        <v>176</v>
      </c>
      <c r="B208" s="163"/>
      <c r="C208" s="54">
        <v>2370</v>
      </c>
      <c r="D208" s="44">
        <v>127000</v>
      </c>
      <c r="E208" s="45"/>
      <c r="F208" s="45"/>
      <c r="G208" s="44">
        <v>127000</v>
      </c>
    </row>
    <row r="209" spans="1:7" ht="12.75">
      <c r="A209" s="63"/>
      <c r="B209" s="61"/>
      <c r="C209" s="164"/>
      <c r="D209" s="48"/>
      <c r="E209" s="49"/>
      <c r="F209" s="49"/>
      <c r="G209" s="48"/>
    </row>
    <row r="210" spans="1:7" ht="12.75">
      <c r="A210" s="165" t="s">
        <v>177</v>
      </c>
      <c r="B210" s="61"/>
      <c r="C210" s="164"/>
      <c r="D210" s="46"/>
      <c r="E210" s="47"/>
      <c r="F210" s="47"/>
      <c r="G210" s="46"/>
    </row>
    <row r="211" spans="1:7" ht="13.5" thickBot="1">
      <c r="A211" s="166" t="s">
        <v>178</v>
      </c>
      <c r="B211" s="91">
        <v>90020</v>
      </c>
      <c r="C211" s="167"/>
      <c r="D211" s="133">
        <f>SUM(D212)</f>
        <v>3000</v>
      </c>
      <c r="E211" s="134">
        <f>SUM(E212)</f>
        <v>0</v>
      </c>
      <c r="F211" s="134">
        <f>SUM(F212)</f>
        <v>0</v>
      </c>
      <c r="G211" s="133">
        <f>SUM(G212)</f>
        <v>3000</v>
      </c>
    </row>
    <row r="212" spans="1:7" ht="12.75">
      <c r="A212" s="162" t="s">
        <v>179</v>
      </c>
      <c r="B212" s="163"/>
      <c r="C212" s="54" t="s">
        <v>180</v>
      </c>
      <c r="D212" s="117">
        <v>3000</v>
      </c>
      <c r="E212" s="118"/>
      <c r="F212" s="118"/>
      <c r="G212" s="117">
        <v>3000</v>
      </c>
    </row>
    <row r="213" spans="1:7" ht="12.75" customHeight="1">
      <c r="A213" s="162"/>
      <c r="B213" s="163"/>
      <c r="C213" s="54"/>
      <c r="D213" s="117"/>
      <c r="E213" s="118"/>
      <c r="F213" s="118"/>
      <c r="G213" s="117"/>
    </row>
    <row r="214" spans="1:7" ht="13.5" thickBot="1">
      <c r="A214" s="168" t="s">
        <v>181</v>
      </c>
      <c r="B214" s="169">
        <v>90095</v>
      </c>
      <c r="C214" s="170"/>
      <c r="D214" s="120">
        <f>SUM(D215:D218)</f>
        <v>10000</v>
      </c>
      <c r="E214" s="121">
        <f>SUM(E215:E218)</f>
        <v>0</v>
      </c>
      <c r="F214" s="121">
        <f>SUM(F215:F218)</f>
        <v>0</v>
      </c>
      <c r="G214" s="120">
        <f>SUM(G215:G218)</f>
        <v>10000</v>
      </c>
    </row>
    <row r="215" spans="1:7" ht="12.75">
      <c r="A215" s="162" t="s">
        <v>182</v>
      </c>
      <c r="B215" s="163"/>
      <c r="C215" s="54"/>
      <c r="D215" s="117"/>
      <c r="E215" s="118"/>
      <c r="F215" s="118"/>
      <c r="G215" s="117"/>
    </row>
    <row r="216" spans="1:7" ht="12.75">
      <c r="A216" s="162" t="s">
        <v>183</v>
      </c>
      <c r="B216" s="163"/>
      <c r="C216" s="54"/>
      <c r="D216" s="117"/>
      <c r="E216" s="118"/>
      <c r="F216" s="118"/>
      <c r="G216" s="117"/>
    </row>
    <row r="217" spans="1:7" ht="12.75">
      <c r="A217" s="162" t="s">
        <v>184</v>
      </c>
      <c r="B217" s="163"/>
      <c r="C217" s="54"/>
      <c r="D217" s="117"/>
      <c r="E217" s="118"/>
      <c r="F217" s="118"/>
      <c r="G217" s="117"/>
    </row>
    <row r="218" spans="1:7" ht="12.75">
      <c r="A218" s="162" t="s">
        <v>185</v>
      </c>
      <c r="B218" s="163"/>
      <c r="C218" s="54">
        <v>6260</v>
      </c>
      <c r="D218" s="117">
        <v>10000</v>
      </c>
      <c r="E218" s="118"/>
      <c r="F218" s="118"/>
      <c r="G218" s="117">
        <v>10000</v>
      </c>
    </row>
    <row r="219" spans="1:7" ht="12.75">
      <c r="A219" s="62"/>
      <c r="B219" s="60"/>
      <c r="C219" s="164"/>
      <c r="D219" s="58"/>
      <c r="E219" s="58"/>
      <c r="F219" s="58"/>
      <c r="G219" s="58"/>
    </row>
    <row r="220" spans="1:7" ht="13.5" thickBot="1">
      <c r="A220" s="36" t="s">
        <v>186</v>
      </c>
      <c r="B220" s="36"/>
      <c r="C220" s="36"/>
      <c r="D220" s="55">
        <f>D221+D226</f>
        <v>122100</v>
      </c>
      <c r="E220" s="55">
        <f>E221+E226</f>
        <v>0</v>
      </c>
      <c r="F220" s="50">
        <f>F221+F226</f>
        <v>0</v>
      </c>
      <c r="G220" s="55">
        <f>G221+G226</f>
        <v>122100</v>
      </c>
    </row>
    <row r="221" spans="1:7" s="173" customFormat="1" ht="14.25" thickBot="1" thickTop="1">
      <c r="A221" s="171" t="s">
        <v>187</v>
      </c>
      <c r="B221" s="172">
        <v>92109</v>
      </c>
      <c r="C221" s="172"/>
      <c r="D221" s="41">
        <f>SUM(D222:D224)</f>
        <v>122100</v>
      </c>
      <c r="E221" s="42">
        <f>SUM(E222:E224)</f>
        <v>0</v>
      </c>
      <c r="F221" s="42">
        <f>SUM(F222:F223)</f>
        <v>0</v>
      </c>
      <c r="G221" s="41">
        <f>SUM(G222:G224)</f>
        <v>122100</v>
      </c>
    </row>
    <row r="222" spans="1:7" ht="12.75">
      <c r="A222" s="162" t="s">
        <v>188</v>
      </c>
      <c r="B222" s="163"/>
      <c r="C222" s="54" t="s">
        <v>143</v>
      </c>
      <c r="D222" s="117">
        <v>108200</v>
      </c>
      <c r="E222" s="118"/>
      <c r="F222" s="118"/>
      <c r="G222" s="117">
        <v>108200</v>
      </c>
    </row>
    <row r="223" spans="1:7" ht="12.75">
      <c r="A223" s="61" t="s">
        <v>189</v>
      </c>
      <c r="B223" s="61"/>
      <c r="C223" s="164" t="s">
        <v>190</v>
      </c>
      <c r="D223" s="48">
        <v>11000</v>
      </c>
      <c r="E223" s="48"/>
      <c r="F223" s="48"/>
      <c r="G223" s="48">
        <v>11000</v>
      </c>
    </row>
    <row r="224" spans="1:7" ht="12.75">
      <c r="A224" s="62" t="s">
        <v>191</v>
      </c>
      <c r="B224" s="27"/>
      <c r="C224" s="174" t="s">
        <v>62</v>
      </c>
      <c r="D224" s="48">
        <v>2900</v>
      </c>
      <c r="E224" s="49"/>
      <c r="F224" s="49"/>
      <c r="G224" s="48">
        <v>2900</v>
      </c>
    </row>
    <row r="225" spans="1:7" ht="12.75">
      <c r="A225" s="63"/>
      <c r="B225" s="79"/>
      <c r="C225" s="175"/>
      <c r="D225" s="176"/>
      <c r="E225" s="177"/>
      <c r="F225" s="177"/>
      <c r="G225" s="176"/>
    </row>
    <row r="226" spans="1:7" ht="13.5" thickBot="1">
      <c r="A226" s="160" t="s">
        <v>192</v>
      </c>
      <c r="B226" s="91">
        <v>92116</v>
      </c>
      <c r="C226" s="161"/>
      <c r="D226" s="178">
        <f>SUM(D227:D227)</f>
        <v>0</v>
      </c>
      <c r="E226" s="179">
        <f>SUM(E227:E227)</f>
        <v>0</v>
      </c>
      <c r="F226" s="179">
        <f>SUM(F227:F227)</f>
        <v>0</v>
      </c>
      <c r="G226" s="178">
        <f>SUM(G227:G227)</f>
        <v>0</v>
      </c>
    </row>
    <row r="227" spans="1:7" ht="12.75">
      <c r="A227" s="180" t="s">
        <v>188</v>
      </c>
      <c r="B227" s="126"/>
      <c r="C227" s="54" t="s">
        <v>143</v>
      </c>
      <c r="D227" s="117"/>
      <c r="E227" s="118"/>
      <c r="F227" s="118"/>
      <c r="G227" s="117"/>
    </row>
    <row r="228" spans="1:7" ht="12.75">
      <c r="A228" s="180"/>
      <c r="B228" s="126"/>
      <c r="C228" s="54"/>
      <c r="D228" s="117"/>
      <c r="E228" s="118"/>
      <c r="F228" s="118"/>
      <c r="G228" s="117"/>
    </row>
    <row r="229" spans="1:7" ht="13.5" thickBot="1">
      <c r="A229" s="181" t="s">
        <v>193</v>
      </c>
      <c r="B229" s="182"/>
      <c r="C229" s="183"/>
      <c r="D229" s="184">
        <f>D235+D230</f>
        <v>1200</v>
      </c>
      <c r="E229" s="184">
        <f>E235+E230</f>
        <v>30000</v>
      </c>
      <c r="F229" s="184">
        <f>F235+F230</f>
        <v>0</v>
      </c>
      <c r="G229" s="184">
        <f>G235+G230</f>
        <v>31200</v>
      </c>
    </row>
    <row r="230" spans="1:12" s="28" customFormat="1" ht="14.25" thickBot="1" thickTop="1">
      <c r="A230" s="201" t="s">
        <v>196</v>
      </c>
      <c r="B230" s="202">
        <v>92605</v>
      </c>
      <c r="C230" s="202"/>
      <c r="D230" s="203">
        <f>SUM(D231:D233)</f>
        <v>0</v>
      </c>
      <c r="E230" s="203">
        <f>SUM(E231:E233)</f>
        <v>30000</v>
      </c>
      <c r="F230" s="203">
        <f>SUM(F231:F233)</f>
        <v>0</v>
      </c>
      <c r="G230" s="212">
        <f>SUM(G231:G233)</f>
        <v>30000</v>
      </c>
      <c r="H230" s="199"/>
      <c r="I230" s="199"/>
      <c r="J230" s="199"/>
      <c r="K230" s="199"/>
      <c r="L230" s="199"/>
    </row>
    <row r="231" spans="1:12" s="28" customFormat="1" ht="12.75">
      <c r="A231" s="204" t="s">
        <v>197</v>
      </c>
      <c r="B231" s="205"/>
      <c r="C231" s="205"/>
      <c r="D231" s="206"/>
      <c r="E231" s="206"/>
      <c r="F231" s="206"/>
      <c r="G231" s="206"/>
      <c r="H231" s="199"/>
      <c r="I231" s="199"/>
      <c r="J231" s="199"/>
      <c r="K231" s="199"/>
      <c r="L231" s="199"/>
    </row>
    <row r="232" spans="1:12" s="28" customFormat="1" ht="12.75">
      <c r="A232" s="207" t="s">
        <v>198</v>
      </c>
      <c r="B232" s="208"/>
      <c r="C232" s="208"/>
      <c r="D232" s="209"/>
      <c r="E232" s="209"/>
      <c r="F232" s="209"/>
      <c r="G232" s="209"/>
      <c r="H232" s="199"/>
      <c r="I232" s="199"/>
      <c r="J232" s="199"/>
      <c r="K232" s="199"/>
      <c r="L232" s="199"/>
    </row>
    <row r="233" spans="1:12" s="28" customFormat="1" ht="12.75">
      <c r="A233" s="207" t="s">
        <v>199</v>
      </c>
      <c r="B233" s="208"/>
      <c r="C233" s="210">
        <v>2710</v>
      </c>
      <c r="D233" s="211">
        <v>0</v>
      </c>
      <c r="E233" s="211">
        <v>30000</v>
      </c>
      <c r="F233" s="211"/>
      <c r="G233" s="211">
        <v>30000</v>
      </c>
      <c r="H233" s="199"/>
      <c r="I233" s="199"/>
      <c r="J233" s="199"/>
      <c r="K233" s="199"/>
      <c r="L233" s="199"/>
    </row>
    <row r="234" spans="1:12" s="28" customFormat="1" ht="12.75">
      <c r="A234" s="207"/>
      <c r="B234" s="208"/>
      <c r="C234" s="210"/>
      <c r="D234" s="209"/>
      <c r="E234" s="209"/>
      <c r="F234" s="209"/>
      <c r="G234" s="209"/>
      <c r="H234" s="199"/>
      <c r="I234" s="199"/>
      <c r="J234" s="199"/>
      <c r="K234" s="199"/>
      <c r="L234" s="199"/>
    </row>
    <row r="235" spans="1:7" ht="13.5" thickBot="1">
      <c r="A235" s="185" t="s">
        <v>194</v>
      </c>
      <c r="B235" s="186">
        <v>92695</v>
      </c>
      <c r="C235" s="187"/>
      <c r="D235" s="188">
        <f>SUM(D236:D236)</f>
        <v>1200</v>
      </c>
      <c r="E235" s="189">
        <f>SUM(E236:E236)</f>
        <v>0</v>
      </c>
      <c r="F235" s="189">
        <f>SUM(F236:F236)</f>
        <v>0</v>
      </c>
      <c r="G235" s="188">
        <f>SUM(G236:G236)</f>
        <v>1200</v>
      </c>
    </row>
    <row r="236" spans="1:7" ht="12.75">
      <c r="A236" s="162" t="s">
        <v>188</v>
      </c>
      <c r="B236" s="163"/>
      <c r="C236" s="54" t="s">
        <v>143</v>
      </c>
      <c r="D236" s="190">
        <v>1200</v>
      </c>
      <c r="E236" s="191"/>
      <c r="F236" s="191"/>
      <c r="G236" s="190">
        <v>1200</v>
      </c>
    </row>
    <row r="237" spans="1:7" ht="13.5" thickBot="1">
      <c r="A237" s="192"/>
      <c r="B237" s="91"/>
      <c r="C237" s="167"/>
      <c r="D237" s="193"/>
      <c r="E237" s="193"/>
      <c r="F237" s="194"/>
      <c r="G237" s="193"/>
    </row>
    <row r="238" spans="1:7" ht="13.5" thickBot="1">
      <c r="A238" s="195" t="s">
        <v>195</v>
      </c>
      <c r="B238" s="196"/>
      <c r="C238" s="197"/>
      <c r="D238" s="198">
        <f>D16+D24+D33+D47+D67+D76+D123+D137+D152+D184+D205+D220+D229+D10</f>
        <v>12866290</v>
      </c>
      <c r="E238" s="198">
        <f>E16+E24+E33+E47+E67+E76+E123+E137+E152+E184+E205+E220+E229+E10</f>
        <v>30000</v>
      </c>
      <c r="F238" s="198">
        <f>F16+F24+F33+F47+F67+F76+F123+F137+F152+F184+F205+F220+F229+F10</f>
        <v>0</v>
      </c>
      <c r="G238" s="198">
        <f>G16+G24+G33+G47+G67+G76+G123+G137+G152+G184+G205+G220+G229+G10</f>
        <v>12896290</v>
      </c>
    </row>
    <row r="239" spans="1:3" ht="12.75">
      <c r="A239" s="199"/>
      <c r="B239" s="199"/>
      <c r="C239" s="200"/>
    </row>
    <row r="240" spans="1:3" ht="12.75">
      <c r="A240" s="199" t="s">
        <v>201</v>
      </c>
      <c r="B240" s="199"/>
      <c r="C240" s="200"/>
    </row>
    <row r="241" spans="1:3" ht="12.75">
      <c r="A241" s="199"/>
      <c r="B241" s="199"/>
      <c r="C241" s="200"/>
    </row>
    <row r="242" spans="1:3" ht="12.75">
      <c r="A242" s="199"/>
      <c r="B242" s="199"/>
      <c r="C242" s="200"/>
    </row>
    <row r="243" spans="1:3" ht="12.75">
      <c r="A243" s="199"/>
      <c r="B243" s="199"/>
      <c r="C243" s="200"/>
    </row>
    <row r="244" spans="1:3" ht="12.75">
      <c r="A244" s="199"/>
      <c r="B244" s="199"/>
      <c r="C244" s="200"/>
    </row>
    <row r="245" spans="1:3" ht="12.75">
      <c r="A245" s="199"/>
      <c r="B245" s="199"/>
      <c r="C245" s="200"/>
    </row>
    <row r="246" spans="1:3" ht="12.75">
      <c r="A246" s="199"/>
      <c r="B246" s="199"/>
      <c r="C246" s="200"/>
    </row>
    <row r="247" spans="1:3" ht="12.75">
      <c r="A247" s="199"/>
      <c r="B247" s="199"/>
      <c r="C247" s="200"/>
    </row>
    <row r="248" spans="1:3" ht="12.75">
      <c r="A248" s="199"/>
      <c r="B248" s="199"/>
      <c r="C248" s="200"/>
    </row>
    <row r="249" spans="1:3" ht="12.75">
      <c r="A249" s="199"/>
      <c r="B249" s="199"/>
      <c r="C249" s="200"/>
    </row>
    <row r="250" spans="1:3" ht="12.75">
      <c r="A250" s="199"/>
      <c r="B250" s="199"/>
      <c r="C250" s="200"/>
    </row>
    <row r="251" spans="1:3" ht="12.75">
      <c r="A251" s="199"/>
      <c r="B251" s="199"/>
      <c r="C251" s="200"/>
    </row>
    <row r="252" spans="1:3" ht="12.75">
      <c r="A252" s="199"/>
      <c r="B252" s="199"/>
      <c r="C252" s="200"/>
    </row>
    <row r="253" spans="1:3" ht="12.75">
      <c r="A253" s="199"/>
      <c r="B253" s="199"/>
      <c r="C253" s="200"/>
    </row>
    <row r="254" spans="1:3" ht="12.75">
      <c r="A254" s="199"/>
      <c r="B254" s="199"/>
      <c r="C254" s="200"/>
    </row>
    <row r="255" spans="1:3" ht="12.75">
      <c r="A255" s="199"/>
      <c r="B255" s="199"/>
      <c r="C255" s="200"/>
    </row>
    <row r="256" spans="1:3" ht="12.75">
      <c r="A256" s="199"/>
      <c r="B256" s="199"/>
      <c r="C256" s="200"/>
    </row>
    <row r="257" spans="1:3" ht="12.75">
      <c r="A257" s="199"/>
      <c r="B257" s="199"/>
      <c r="C257" s="200"/>
    </row>
    <row r="258" spans="1:3" ht="12.75">
      <c r="A258" s="199"/>
      <c r="B258" s="199"/>
      <c r="C258" s="200"/>
    </row>
    <row r="259" spans="1:3" ht="12.75">
      <c r="A259" s="199"/>
      <c r="B259" s="199"/>
      <c r="C259" s="200"/>
    </row>
    <row r="260" spans="1:3" ht="12.75">
      <c r="A260" s="199"/>
      <c r="B260" s="199"/>
      <c r="C260" s="200"/>
    </row>
    <row r="261" spans="1:3" ht="12.75">
      <c r="A261" s="199"/>
      <c r="B261" s="199"/>
      <c r="C261" s="200"/>
    </row>
    <row r="262" spans="1:3" ht="12.75">
      <c r="A262" s="199"/>
      <c r="B262" s="199"/>
      <c r="C262" s="200"/>
    </row>
    <row r="263" spans="1:3" ht="12.75">
      <c r="A263" s="199"/>
      <c r="B263" s="199"/>
      <c r="C263" s="200"/>
    </row>
    <row r="264" spans="1:3" ht="12.75">
      <c r="A264" s="199"/>
      <c r="B264" s="199"/>
      <c r="C264" s="200"/>
    </row>
    <row r="265" spans="1:3" ht="12.75">
      <c r="A265" s="199"/>
      <c r="B265" s="199"/>
      <c r="C265" s="200"/>
    </row>
    <row r="266" spans="1:3" ht="12.75">
      <c r="A266" s="199"/>
      <c r="B266" s="199"/>
      <c r="C266" s="200"/>
    </row>
    <row r="267" spans="1:3" ht="12.75">
      <c r="A267" s="199"/>
      <c r="B267" s="199"/>
      <c r="C267" s="200"/>
    </row>
    <row r="268" spans="1:3" ht="12.75">
      <c r="A268" s="199"/>
      <c r="B268" s="199"/>
      <c r="C268" s="200"/>
    </row>
    <row r="269" spans="1:3" ht="12.75">
      <c r="A269" s="199"/>
      <c r="B269" s="199"/>
      <c r="C269" s="200"/>
    </row>
    <row r="270" spans="1:3" ht="12.75">
      <c r="A270" s="199"/>
      <c r="B270" s="199"/>
      <c r="C270" s="200"/>
    </row>
    <row r="271" spans="1:3" ht="12.75">
      <c r="A271" s="199"/>
      <c r="B271" s="199"/>
      <c r="C271" s="200"/>
    </row>
    <row r="272" spans="1:3" ht="12.75">
      <c r="A272" s="199"/>
      <c r="B272" s="199"/>
      <c r="C272" s="200"/>
    </row>
    <row r="273" spans="1:3" ht="12.75">
      <c r="A273" s="199"/>
      <c r="B273" s="199"/>
      <c r="C273" s="200"/>
    </row>
    <row r="274" spans="1:3" ht="12.75">
      <c r="A274" s="199"/>
      <c r="B274" s="199"/>
      <c r="C274" s="200"/>
    </row>
    <row r="275" spans="1:3" ht="12.75">
      <c r="A275" s="199"/>
      <c r="B275" s="199"/>
      <c r="C275" s="200"/>
    </row>
    <row r="276" spans="1:3" ht="12.75">
      <c r="A276" s="199"/>
      <c r="B276" s="199"/>
      <c r="C276" s="200"/>
    </row>
    <row r="277" spans="1:3" ht="12.75">
      <c r="A277" s="199"/>
      <c r="B277" s="199"/>
      <c r="C277" s="200"/>
    </row>
    <row r="278" spans="1:3" ht="12.75">
      <c r="A278" s="199"/>
      <c r="B278" s="199"/>
      <c r="C278" s="200"/>
    </row>
    <row r="279" spans="1:3" ht="12.75">
      <c r="A279" s="199"/>
      <c r="B279" s="199"/>
      <c r="C279" s="200"/>
    </row>
    <row r="280" spans="1:3" ht="12.75">
      <c r="A280" s="199"/>
      <c r="B280" s="199"/>
      <c r="C280" s="200"/>
    </row>
    <row r="281" spans="1:3" ht="12.75">
      <c r="A281" s="199"/>
      <c r="B281" s="199"/>
      <c r="C281" s="200"/>
    </row>
    <row r="282" spans="1:3" ht="12.75">
      <c r="A282" s="199"/>
      <c r="B282" s="199"/>
      <c r="C282" s="200"/>
    </row>
    <row r="283" spans="1:3" ht="12.75">
      <c r="A283" s="199"/>
      <c r="B283" s="199"/>
      <c r="C283" s="200"/>
    </row>
    <row r="284" spans="1:3" ht="12.75">
      <c r="A284" s="199"/>
      <c r="B284" s="199"/>
      <c r="C284" s="200"/>
    </row>
    <row r="285" spans="1:3" ht="12.75">
      <c r="A285" s="199"/>
      <c r="B285" s="199"/>
      <c r="C285" s="200"/>
    </row>
    <row r="286" spans="1:3" ht="12.75">
      <c r="A286" s="199"/>
      <c r="B286" s="199"/>
      <c r="C286" s="200"/>
    </row>
    <row r="287" spans="1:3" ht="12.75">
      <c r="A287" s="199"/>
      <c r="B287" s="199"/>
      <c r="C287" s="200"/>
    </row>
    <row r="288" spans="1:3" ht="12.75">
      <c r="A288" s="199"/>
      <c r="B288" s="199"/>
      <c r="C288" s="200"/>
    </row>
    <row r="289" spans="1:3" ht="12.75">
      <c r="A289" s="199"/>
      <c r="B289" s="199"/>
      <c r="C289" s="200"/>
    </row>
    <row r="290" spans="1:3" ht="12.75" customHeight="1">
      <c r="A290" s="199"/>
      <c r="B290" s="199"/>
      <c r="C290" s="200"/>
    </row>
    <row r="291" spans="1:3" ht="12.75" customHeight="1">
      <c r="A291" s="199"/>
      <c r="B291" s="199"/>
      <c r="C291" s="200"/>
    </row>
    <row r="292" spans="1:3" ht="12.75">
      <c r="A292" s="199"/>
      <c r="B292" s="199"/>
      <c r="C292" s="200"/>
    </row>
    <row r="293" spans="1:3" ht="12.75">
      <c r="A293" s="199"/>
      <c r="B293" s="199"/>
      <c r="C293" s="200"/>
    </row>
    <row r="294" spans="1:3" ht="12.75">
      <c r="A294" s="199"/>
      <c r="B294" s="199"/>
      <c r="C294" s="200"/>
    </row>
    <row r="295" spans="1:3" ht="12.75">
      <c r="A295" s="199"/>
      <c r="B295" s="199"/>
      <c r="C295" s="200"/>
    </row>
    <row r="296" spans="1:3" ht="12.75">
      <c r="A296" s="199"/>
      <c r="B296" s="199"/>
      <c r="C296" s="200"/>
    </row>
    <row r="297" spans="1:3" ht="12.75">
      <c r="A297" s="199"/>
      <c r="B297" s="199"/>
      <c r="C297" s="200"/>
    </row>
    <row r="298" spans="1:3" ht="12.75">
      <c r="A298" s="199"/>
      <c r="B298" s="199"/>
      <c r="C298" s="200"/>
    </row>
    <row r="299" spans="1:3" ht="12.75">
      <c r="A299" s="199"/>
      <c r="B299" s="199"/>
      <c r="C299" s="200"/>
    </row>
    <row r="300" spans="1:3" ht="12.75">
      <c r="A300" s="199"/>
      <c r="B300" s="199"/>
      <c r="C300" s="200"/>
    </row>
    <row r="301" spans="1:3" ht="12.75">
      <c r="A301" s="199"/>
      <c r="B301" s="199"/>
      <c r="C301" s="200"/>
    </row>
    <row r="302" spans="1:3" ht="12.75">
      <c r="A302" s="199"/>
      <c r="B302" s="199"/>
      <c r="C302" s="200"/>
    </row>
    <row r="303" spans="1:3" ht="12.75">
      <c r="A303" s="199"/>
      <c r="B303" s="199"/>
      <c r="C303" s="200"/>
    </row>
    <row r="304" spans="1:3" ht="12.75">
      <c r="A304" s="199"/>
      <c r="B304" s="199"/>
      <c r="C304" s="200"/>
    </row>
    <row r="305" spans="1:3" ht="12.75">
      <c r="A305" s="199"/>
      <c r="B305" s="199"/>
      <c r="C305" s="200"/>
    </row>
    <row r="306" spans="1:3" ht="12.75">
      <c r="A306" s="199"/>
      <c r="B306" s="199"/>
      <c r="C306" s="200"/>
    </row>
    <row r="307" spans="1:3" ht="12.75">
      <c r="A307" s="199"/>
      <c r="B307" s="199"/>
      <c r="C307" s="200"/>
    </row>
    <row r="308" spans="1:3" ht="12.75">
      <c r="A308" s="199"/>
      <c r="B308" s="199"/>
      <c r="C308" s="200"/>
    </row>
    <row r="309" spans="1:3" ht="12.75">
      <c r="A309" s="199"/>
      <c r="B309" s="199"/>
      <c r="C309" s="200"/>
    </row>
    <row r="310" spans="1:3" ht="12.75">
      <c r="A310" s="199"/>
      <c r="B310" s="199"/>
      <c r="C310" s="200"/>
    </row>
    <row r="311" spans="1:3" ht="12.75">
      <c r="A311" s="199"/>
      <c r="B311" s="199"/>
      <c r="C311" s="200"/>
    </row>
    <row r="312" spans="1:3" ht="12.75">
      <c r="A312" s="199"/>
      <c r="B312" s="199"/>
      <c r="C312" s="200"/>
    </row>
    <row r="313" spans="1:3" ht="12.75">
      <c r="A313" s="199"/>
      <c r="B313" s="199"/>
      <c r="C313" s="200"/>
    </row>
    <row r="314" spans="1:3" ht="12.75">
      <c r="A314" s="199"/>
      <c r="B314" s="199"/>
      <c r="C314" s="200"/>
    </row>
    <row r="315" spans="1:3" ht="12.75">
      <c r="A315" s="199"/>
      <c r="B315" s="199"/>
      <c r="C315" s="200"/>
    </row>
    <row r="316" spans="1:3" ht="12.75">
      <c r="A316" s="199"/>
      <c r="B316" s="199"/>
      <c r="C316" s="200"/>
    </row>
    <row r="317" spans="1:3" ht="12.75">
      <c r="A317" s="199"/>
      <c r="B317" s="199"/>
      <c r="C317" s="200"/>
    </row>
    <row r="318" spans="1:3" ht="12.75">
      <c r="A318" s="199"/>
      <c r="B318" s="199"/>
      <c r="C318" s="200"/>
    </row>
    <row r="319" spans="1:3" ht="12.75">
      <c r="A319" s="199"/>
      <c r="B319" s="199"/>
      <c r="C319" s="200"/>
    </row>
    <row r="320" spans="1:3" ht="12.75">
      <c r="A320" s="199"/>
      <c r="B320" s="199"/>
      <c r="C320" s="200"/>
    </row>
    <row r="321" spans="1:3" ht="12.75">
      <c r="A321" s="199"/>
      <c r="B321" s="199"/>
      <c r="C321" s="200"/>
    </row>
    <row r="322" spans="1:3" ht="12.75">
      <c r="A322" s="199"/>
      <c r="B322" s="199"/>
      <c r="C322" s="200"/>
    </row>
    <row r="323" spans="1:3" ht="12.75">
      <c r="A323" s="199"/>
      <c r="B323" s="199"/>
      <c r="C323" s="200"/>
    </row>
    <row r="324" spans="1:3" ht="12.75">
      <c r="A324" s="199"/>
      <c r="B324" s="199"/>
      <c r="C324" s="200"/>
    </row>
    <row r="325" spans="1:3" ht="12.75">
      <c r="A325" s="199"/>
      <c r="B325" s="199"/>
      <c r="C325" s="200"/>
    </row>
    <row r="326" spans="1:3" ht="12.75">
      <c r="A326" s="199"/>
      <c r="B326" s="199"/>
      <c r="C326" s="200"/>
    </row>
    <row r="327" spans="1:3" ht="12.75">
      <c r="A327" s="199"/>
      <c r="B327" s="199"/>
      <c r="C327" s="200"/>
    </row>
    <row r="328" spans="1:3" ht="12.75">
      <c r="A328" s="199"/>
      <c r="B328" s="199"/>
      <c r="C328" s="199"/>
    </row>
    <row r="329" spans="1:3" ht="12.75">
      <c r="A329" s="199"/>
      <c r="B329" s="199"/>
      <c r="C329" s="199"/>
    </row>
    <row r="330" spans="1:3" ht="12.75">
      <c r="A330" s="199"/>
      <c r="B330" s="199"/>
      <c r="C330" s="199"/>
    </row>
    <row r="331" spans="1:3" ht="12.75">
      <c r="A331" s="199"/>
      <c r="B331" s="199"/>
      <c r="C331" s="199"/>
    </row>
    <row r="332" spans="1:3" ht="12.75">
      <c r="A332" s="199"/>
      <c r="B332" s="199"/>
      <c r="C332" s="199"/>
    </row>
    <row r="333" spans="1:3" ht="12.75">
      <c r="A333" s="199"/>
      <c r="B333" s="199"/>
      <c r="C333" s="199"/>
    </row>
    <row r="334" spans="1:3" ht="12.75">
      <c r="A334" s="199"/>
      <c r="B334" s="199"/>
      <c r="C334" s="199"/>
    </row>
    <row r="335" spans="1:3" ht="12.75">
      <c r="A335" s="199"/>
      <c r="B335" s="199"/>
      <c r="C335" s="199"/>
    </row>
    <row r="336" spans="1:3" ht="12.75">
      <c r="A336" s="199"/>
      <c r="B336" s="199"/>
      <c r="C336" s="199"/>
    </row>
    <row r="337" spans="1:3" ht="12.75">
      <c r="A337" s="199"/>
      <c r="B337" s="199"/>
      <c r="C337" s="199"/>
    </row>
    <row r="338" spans="1:3" ht="12.75">
      <c r="A338" s="199"/>
      <c r="B338" s="199"/>
      <c r="C338" s="199"/>
    </row>
    <row r="339" spans="1:3" ht="12.75">
      <c r="A339" s="199"/>
      <c r="B339" s="199"/>
      <c r="C339" s="199"/>
    </row>
    <row r="340" spans="1:3" ht="12.75">
      <c r="A340" s="199"/>
      <c r="B340" s="199"/>
      <c r="C340" s="199"/>
    </row>
    <row r="341" spans="1:3" ht="12.75">
      <c r="A341" s="199"/>
      <c r="B341" s="199"/>
      <c r="C341" s="199"/>
    </row>
    <row r="342" spans="1:3" ht="12.75">
      <c r="A342" s="199"/>
      <c r="B342" s="199"/>
      <c r="C342" s="199"/>
    </row>
    <row r="343" spans="1:3" ht="12.75">
      <c r="A343" s="199"/>
      <c r="B343" s="199"/>
      <c r="C343" s="199"/>
    </row>
    <row r="344" spans="1:3" ht="12.75">
      <c r="A344" s="199"/>
      <c r="B344" s="199"/>
      <c r="C344" s="199"/>
    </row>
    <row r="345" spans="1:3" ht="12.75">
      <c r="A345" s="199"/>
      <c r="B345" s="199"/>
      <c r="C345" s="199"/>
    </row>
    <row r="346" spans="1:3" ht="12.75">
      <c r="A346" s="199"/>
      <c r="B346" s="199"/>
      <c r="C346" s="199"/>
    </row>
    <row r="347" spans="1:3" ht="12.75">
      <c r="A347" s="199"/>
      <c r="B347" s="199"/>
      <c r="C347" s="199"/>
    </row>
    <row r="348" spans="1:3" ht="12.75">
      <c r="A348" s="199"/>
      <c r="B348" s="199"/>
      <c r="C348" s="199"/>
    </row>
    <row r="349" spans="1:3" ht="12.75">
      <c r="A349" s="199"/>
      <c r="B349" s="199"/>
      <c r="C349" s="199"/>
    </row>
    <row r="350" spans="1:3" ht="12.75">
      <c r="A350" s="199"/>
      <c r="B350" s="199"/>
      <c r="C350" s="199"/>
    </row>
    <row r="351" spans="1:3" ht="12.75">
      <c r="A351" s="199"/>
      <c r="B351" s="199"/>
      <c r="C351" s="199"/>
    </row>
    <row r="352" spans="1:3" ht="12.75">
      <c r="A352" s="199"/>
      <c r="B352" s="199"/>
      <c r="C352" s="199"/>
    </row>
    <row r="353" spans="1:3" ht="12.75">
      <c r="A353" s="199"/>
      <c r="B353" s="199"/>
      <c r="C353" s="199"/>
    </row>
    <row r="354" spans="1:3" ht="12.75">
      <c r="A354" s="199"/>
      <c r="B354" s="199"/>
      <c r="C354" s="199"/>
    </row>
    <row r="355" spans="1:3" ht="12.75">
      <c r="A355" s="199"/>
      <c r="B355" s="199"/>
      <c r="C355" s="199"/>
    </row>
    <row r="356" spans="1:3" ht="12.75">
      <c r="A356" s="199"/>
      <c r="B356" s="199"/>
      <c r="C356" s="199"/>
    </row>
    <row r="357" spans="1:3" ht="12.75">
      <c r="A357" s="199"/>
      <c r="B357" s="199"/>
      <c r="C357" s="199"/>
    </row>
    <row r="358" spans="1:3" ht="12.75">
      <c r="A358" s="199"/>
      <c r="B358" s="199"/>
      <c r="C358" s="199"/>
    </row>
    <row r="359" spans="1:3" ht="12.75">
      <c r="A359" s="199"/>
      <c r="B359" s="199"/>
      <c r="C359" s="199"/>
    </row>
    <row r="360" spans="1:3" ht="12.75">
      <c r="A360" s="199"/>
      <c r="B360" s="199"/>
      <c r="C360" s="199"/>
    </row>
    <row r="361" spans="1:3" ht="12.75">
      <c r="A361" s="199"/>
      <c r="B361" s="199"/>
      <c r="C361" s="199"/>
    </row>
    <row r="362" spans="1:3" ht="12.75">
      <c r="A362" s="199"/>
      <c r="B362" s="199"/>
      <c r="C362" s="199"/>
    </row>
    <row r="363" spans="1:3" ht="12.75">
      <c r="A363" s="199"/>
      <c r="B363" s="199"/>
      <c r="C363" s="199"/>
    </row>
    <row r="364" spans="1:3" ht="12.75">
      <c r="A364" s="199"/>
      <c r="B364" s="199"/>
      <c r="C364" s="199"/>
    </row>
    <row r="365" spans="1:3" ht="12.75">
      <c r="A365" s="199"/>
      <c r="B365" s="199"/>
      <c r="C365" s="199"/>
    </row>
    <row r="366" spans="1:3" ht="12.75">
      <c r="A366" s="199"/>
      <c r="B366" s="199"/>
      <c r="C366" s="199"/>
    </row>
    <row r="367" spans="1:3" ht="12.75">
      <c r="A367" s="199"/>
      <c r="B367" s="199"/>
      <c r="C367" s="199"/>
    </row>
    <row r="368" spans="1:3" ht="12.75">
      <c r="A368" s="199"/>
      <c r="B368" s="199"/>
      <c r="C368" s="199"/>
    </row>
    <row r="369" spans="1:3" ht="12.75">
      <c r="A369" s="199"/>
      <c r="B369" s="199"/>
      <c r="C369" s="199"/>
    </row>
    <row r="370" spans="1:3" ht="12.75">
      <c r="A370" s="199"/>
      <c r="B370" s="199"/>
      <c r="C370" s="199"/>
    </row>
    <row r="371" spans="1:3" ht="12.75">
      <c r="A371" s="199"/>
      <c r="B371" s="199"/>
      <c r="C371" s="199"/>
    </row>
    <row r="372" spans="1:3" ht="12.75">
      <c r="A372" s="199"/>
      <c r="B372" s="199"/>
      <c r="C372" s="199"/>
    </row>
    <row r="373" spans="1:3" ht="12.75">
      <c r="A373" s="199"/>
      <c r="B373" s="199"/>
      <c r="C373" s="199"/>
    </row>
    <row r="374" spans="1:3" ht="12.75">
      <c r="A374" s="199"/>
      <c r="B374" s="199"/>
      <c r="C374" s="199"/>
    </row>
    <row r="375" spans="1:3" ht="12.75">
      <c r="A375" s="199"/>
      <c r="B375" s="199"/>
      <c r="C375" s="199"/>
    </row>
    <row r="376" spans="1:3" ht="12.75">
      <c r="A376" s="199"/>
      <c r="B376" s="199"/>
      <c r="C376" s="199"/>
    </row>
    <row r="377" spans="1:3" ht="12.75">
      <c r="A377" s="199"/>
      <c r="B377" s="199"/>
      <c r="C377" s="199"/>
    </row>
    <row r="378" spans="1:3" ht="12.75">
      <c r="A378" s="199"/>
      <c r="B378" s="199"/>
      <c r="C378" s="199"/>
    </row>
    <row r="379" spans="1:3" ht="12.75">
      <c r="A379" s="199"/>
      <c r="B379" s="199"/>
      <c r="C379" s="199"/>
    </row>
    <row r="380" spans="1:3" ht="12.75">
      <c r="A380" s="199"/>
      <c r="B380" s="199"/>
      <c r="C380" s="199"/>
    </row>
    <row r="381" spans="1:3" ht="12.75">
      <c r="A381" s="199"/>
      <c r="B381" s="199"/>
      <c r="C381" s="199"/>
    </row>
    <row r="382" spans="1:3" ht="12.75">
      <c r="A382" s="199"/>
      <c r="B382" s="199"/>
      <c r="C382" s="199"/>
    </row>
    <row r="383" spans="1:3" ht="12.75">
      <c r="A383" s="199"/>
      <c r="B383" s="199"/>
      <c r="C383" s="199"/>
    </row>
    <row r="384" spans="1:3" ht="12.75">
      <c r="A384" s="199"/>
      <c r="B384" s="199"/>
      <c r="C384" s="199"/>
    </row>
    <row r="385" spans="1:3" ht="12.75">
      <c r="A385" s="199"/>
      <c r="B385" s="199"/>
      <c r="C385" s="199"/>
    </row>
    <row r="386" spans="1:3" ht="12.75">
      <c r="A386" s="199"/>
      <c r="B386" s="199"/>
      <c r="C386" s="199"/>
    </row>
    <row r="387" spans="1:3" ht="12.75">
      <c r="A387" s="199"/>
      <c r="B387" s="199"/>
      <c r="C387" s="199"/>
    </row>
    <row r="388" spans="1:3" ht="12.75">
      <c r="A388" s="199"/>
      <c r="B388" s="199"/>
      <c r="C388" s="199"/>
    </row>
    <row r="389" spans="1:3" ht="12.75">
      <c r="A389" s="199"/>
      <c r="B389" s="199"/>
      <c r="C389" s="199"/>
    </row>
    <row r="390" spans="1:3" ht="12.75">
      <c r="A390" s="199"/>
      <c r="B390" s="199"/>
      <c r="C390" s="199"/>
    </row>
    <row r="391" spans="1:3" ht="12.75">
      <c r="A391" s="199"/>
      <c r="B391" s="199"/>
      <c r="C391" s="199"/>
    </row>
    <row r="392" spans="1:3" ht="12.75">
      <c r="A392" s="199"/>
      <c r="B392" s="199"/>
      <c r="C392" s="199"/>
    </row>
  </sheetData>
  <printOptions/>
  <pageMargins left="0.28" right="0.16" top="0.23" bottom="0.21" header="0.16" footer="0.17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2007-06-06T09:46:58Z</cp:lastPrinted>
  <dcterms:created xsi:type="dcterms:W3CDTF">2007-05-30T07:52:21Z</dcterms:created>
  <dcterms:modified xsi:type="dcterms:W3CDTF">2007-07-26T05:21:05Z</dcterms:modified>
  <cp:category/>
  <cp:version/>
  <cp:contentType/>
  <cp:contentStatus/>
</cp:coreProperties>
</file>