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<sst xmlns="http://schemas.openxmlformats.org/spreadsheetml/2006/main" count="228" uniqueCount="165">
  <si>
    <t xml:space="preserve">                                                                                   w sprawie uchwalenia budzetu Gminy na rok 2008</t>
  </si>
  <si>
    <t xml:space="preserve">            Dochody  budżetu  gminy  na  2008 rok </t>
  </si>
  <si>
    <t xml:space="preserve">                        dochody wg działów,  rozdziałów  i  paragrafów</t>
  </si>
  <si>
    <t>w złotych</t>
  </si>
  <si>
    <t>Dział</t>
  </si>
  <si>
    <t>Rozdz.</t>
  </si>
  <si>
    <t>§</t>
  </si>
  <si>
    <t xml:space="preserve">  Źródło dochodów </t>
  </si>
  <si>
    <t>plan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</si>
  <si>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</si>
  <si>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</si>
  <si>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</si>
  <si>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</si>
  <si>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</si>
  <si>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</si>
  <si>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</si>
  <si>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</si>
  <si>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</si>
  <si>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</si>
  <si>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</si>
  <si>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</si>
  <si>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</si>
  <si>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</si>
  <si>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</si>
  <si>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</si>
  <si>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</si>
  <si>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</si>
  <si>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</si>
  <si>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</si>
  <si>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</si>
  <si>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</si>
  <si>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</si>
  <si>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</si>
  <si>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</si>
  <si>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</si>
  <si>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</si>
  <si>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</si>
  <si>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</si>
  <si>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</si>
  <si>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</si>
  <si>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</si>
  <si>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</si>
  <si>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</si>
  <si>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</si>
  <si>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</si>
  <si>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</si>
  <si>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</si>
  <si>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</si>
  <si>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</si>
  <si>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</si>
  <si>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BEZPIECZEŃSTWO   PUBLICZNE  I  OCHRONA   PRZECIWPOŻAROWA</t>
  </si>
  <si>
    <t>Obrona cywilna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</si>
  <si>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</si>
  <si>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</si>
  <si>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</si>
  <si>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</si>
  <si>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</si>
  <si>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</si>
  <si>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</si>
  <si>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</si>
  <si>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</si>
  <si>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</si>
  <si>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</si>
  <si>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</si>
  <si>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</si>
  <si>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</si>
  <si>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</si>
  <si>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</si>
  <si>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</si>
  <si>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</si>
  <si>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</si>
  <si>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</si>
  <si>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</si>
  <si>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</si>
  <si>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</si>
  <si>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</si>
  <si>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</si>
  <si>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</si>
  <si>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</si>
  <si>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</si>
  <si>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</si>
  <si>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</si>
  <si>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</si>
  <si>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</si>
  <si>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</si>
  <si>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</si>
  <si>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</si>
  <si>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</si>
  <si>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</si>
  <si>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</si>
  <si>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</si>
  <si>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</si>
  <si>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</si>
  <si>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</si>
  <si>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</si>
  <si>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</si>
  <si>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</si>
  <si>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</si>
  <si>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</si>
  <si>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</si>
  <si>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</si>
  <si>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</si>
  <si>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</si>
  <si>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</si>
  <si>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</si>
  <si>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</si>
  <si>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</si>
  <si>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</si>
  <si>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</si>
  <si>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</si>
  <si>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</si>
  <si>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</si>
  <si>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</si>
  <si>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</si>
  <si>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</si>
  <si>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O830</t>
  </si>
  <si>
    <t>Wpływy z usług</t>
  </si>
  <si>
    <t xml:space="preserve">Przedszkola </t>
  </si>
  <si>
    <t>Dowożenie  uczniów  do  szkół</t>
  </si>
  <si>
    <t>Pozostała działalność</t>
  </si>
  <si>
    <t xml:space="preserve">Dotacje  celowe  otrzymane  z budżetu  państwa  na  realizację  własnych </t>
  </si>
  <si>
    <t>zadań  bieżących  gmin (związków  gmin)</t>
  </si>
  <si>
    <t>POMOC  SPOŁECZNA</t>
  </si>
  <si>
    <t xml:space="preserve">Świadczenia  rodzinne  oraz składki  na  ubezpieczenia  emerytalne i </t>
  </si>
  <si>
    <t xml:space="preserve">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</si>
  <si>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</si>
  <si>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</si>
  <si>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</si>
  <si>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</si>
  <si>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</si>
  <si>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</si>
  <si>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</si>
  <si>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</si>
  <si>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</si>
  <si>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</si>
  <si>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</si>
  <si>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</si>
  <si>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</si>
  <si>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</si>
  <si>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</si>
  <si>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Świetlice  szkolne</t>
  </si>
  <si>
    <t>Szkolne  schroniska  młodzieżowe</t>
  </si>
  <si>
    <t xml:space="preserve">Wpływy z usług 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</si>
  <si>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</si>
  <si>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</si>
  <si>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</si>
  <si>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Pozostałe odsetki</t>
  </si>
  <si>
    <t>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</si>
  <si>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</si>
  <si>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</si>
  <si>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</si>
  <si>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>O400</t>
  </si>
  <si>
    <t xml:space="preserve">Wpływy z opłaty produktowej </t>
  </si>
  <si>
    <t>KULTURA  I  OCHRONA   DZIEDZICTWA   NARODOWEGO</t>
  </si>
  <si>
    <t xml:space="preserve">Domy i ośrodki kultury, świetlice i kluby </t>
  </si>
  <si>
    <t>O960</t>
  </si>
  <si>
    <t>Otrzymane spadki, zapisy i darowizny  w  postaci  pieniężnej</t>
  </si>
  <si>
    <t xml:space="preserve">KULTURA  FIZYCZNA  I  SPORT </t>
  </si>
  <si>
    <t xml:space="preserve">Razem  </t>
  </si>
  <si>
    <t xml:space="preserve">                                                                                   Załącznik nr 1 do uchwały Rady Gminy</t>
  </si>
  <si>
    <t xml:space="preserve">                                                                                   Zaniemyśl z dnia 27 grudnia 2007 roku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</si>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</sst>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sz val="12"/>
      <name val="Arial CE"/>
      <family val="0"/>
    </font>
    <font>
      <b/>
      <sz val="11"/>
      <name val="Arial"/>
      <family val="2"/>
    </font>
    <font>
      <sz val="8"/>
      <name val="Arial CE"/>
      <family val="0"/>
    </font>
    <font>
      <sz val="9"/>
      <name val="Arial CE"/>
      <family val="0"/>
    </font>
    <font>
      <b/>
      <u val="single"/>
      <sz val="11"/>
      <name val="Arial CE"/>
      <family val="0"/>
    </font>
    <font>
      <b/>
      <u val="single"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3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7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4" fontId="3" fillId="0" borderId="8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4" fontId="7" fillId="2" borderId="16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/>
    </xf>
    <xf numFmtId="0" fontId="6" fillId="3" borderId="10" xfId="0" applyFont="1" applyFill="1" applyBorder="1" applyAlignment="1">
      <alignment/>
    </xf>
    <xf numFmtId="4" fontId="6" fillId="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0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/>
    </xf>
    <xf numFmtId="4" fontId="6" fillId="0" borderId="2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9" xfId="0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3" fillId="3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/>
    </xf>
    <xf numFmtId="4" fontId="4" fillId="3" borderId="13" xfId="0" applyNumberFormat="1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6" fillId="3" borderId="16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workbookViewId="0" topLeftCell="A216">
      <selection activeCell="D217" sqref="D217"/>
    </sheetView>
  </sheetViews>
  <sheetFormatPr defaultColWidth="9.140625" defaultRowHeight="12.75"/>
  <cols>
    <col min="1" max="1" width="6.28125" style="1" customWidth="1"/>
    <col min="2" max="2" width="6.7109375" style="2" customWidth="1"/>
    <col min="3" max="3" width="6.28125" style="1" customWidth="1"/>
    <col min="4" max="4" width="74.57421875" style="0" customWidth="1"/>
    <col min="5" max="5" width="14.8515625" style="0" customWidth="1"/>
  </cols>
  <sheetData>
    <row r="1" ht="14.25">
      <c r="D1" t="s">
        <v>159</v>
      </c>
    </row>
    <row r="2" ht="14.25">
      <c r="D2" t="s">
        <v>160</v>
      </c>
    </row>
    <row r="3" ht="14.25">
      <c r="D3" t="s">
        <v>0</v>
      </c>
    </row>
    <row r="5" ht="18">
      <c r="D5" s="3" t="s">
        <v>1</v>
      </c>
    </row>
    <row r="6" ht="14.25">
      <c r="D6" t="s">
        <v>2</v>
      </c>
    </row>
    <row r="7" ht="15">
      <c r="D7" s="4"/>
    </row>
    <row r="8" ht="15" thickBot="1">
      <c r="E8" s="5" t="s">
        <v>3</v>
      </c>
    </row>
    <row r="9" spans="1:5" ht="18.75" thickBot="1">
      <c r="A9" s="6" t="s">
        <v>4</v>
      </c>
      <c r="B9" s="6" t="s">
        <v>5</v>
      </c>
      <c r="C9" s="7" t="s">
        <v>6</v>
      </c>
      <c r="D9" s="8" t="s">
        <v>7</v>
      </c>
      <c r="E9" s="6" t="s">
        <v>8</v>
      </c>
    </row>
    <row r="10" spans="1:5" ht="16.5" thickBot="1">
      <c r="A10" s="9" t="s">
        <v>9</v>
      </c>
      <c r="B10" s="10"/>
      <c r="C10" s="11"/>
      <c r="D10" s="12" t="s">
        <v>10</v>
      </c>
      <c r="E10" s="13">
        <f>E11</f>
        <v>3000</v>
      </c>
    </row>
    <row r="11" spans="1:5" ht="16.5" thickBot="1" thickTop="1">
      <c r="A11" s="14"/>
      <c r="B11" s="15" t="s">
        <v>11</v>
      </c>
      <c r="C11" s="16"/>
      <c r="D11" s="17" t="s">
        <v>12</v>
      </c>
      <c r="E11" s="18">
        <f>SUM(E12:E16)</f>
        <v>3000</v>
      </c>
    </row>
    <row r="12" spans="1:5" ht="14.25">
      <c r="A12" s="19"/>
      <c r="B12" s="20"/>
      <c r="C12" s="21"/>
      <c r="D12" s="22" t="s">
        <v>13</v>
      </c>
      <c r="E12" s="23"/>
    </row>
    <row r="13" spans="1:5" ht="14.25">
      <c r="A13" s="24"/>
      <c r="B13" s="25"/>
      <c r="C13" s="26"/>
      <c r="D13" s="27" t="s">
        <v>14</v>
      </c>
      <c r="E13" s="28"/>
    </row>
    <row r="14" spans="1:5" ht="14.25">
      <c r="A14" s="24"/>
      <c r="B14" s="25"/>
      <c r="C14" s="26" t="s">
        <v>15</v>
      </c>
      <c r="D14" s="29" t="s">
        <v>16</v>
      </c>
      <c r="E14" s="28">
        <v>2500</v>
      </c>
    </row>
    <row r="15" spans="1:5" ht="14.25">
      <c r="A15" s="24"/>
      <c r="B15" s="25"/>
      <c r="C15" s="21" t="s">
        <v>17</v>
      </c>
      <c r="D15" s="30" t="s">
        <v>18</v>
      </c>
      <c r="E15" s="23">
        <v>500</v>
      </c>
    </row>
    <row r="16" spans="1:5" ht="14.25">
      <c r="A16" s="24"/>
      <c r="B16" s="25"/>
      <c r="C16" s="21"/>
      <c r="D16" s="22"/>
      <c r="E16" s="23"/>
    </row>
    <row r="17" spans="1:5" ht="16.5" thickBot="1">
      <c r="A17" s="31">
        <v>600</v>
      </c>
      <c r="B17" s="32"/>
      <c r="C17" s="33"/>
      <c r="D17" s="12" t="s">
        <v>19</v>
      </c>
      <c r="E17" s="34">
        <f>E18</f>
        <v>115000</v>
      </c>
    </row>
    <row r="18" spans="1:5" ht="16.5" thickBot="1" thickTop="1">
      <c r="A18" s="14"/>
      <c r="B18" s="15">
        <v>60016</v>
      </c>
      <c r="C18" s="35"/>
      <c r="D18" s="36" t="s">
        <v>20</v>
      </c>
      <c r="E18" s="37">
        <f>SUM(E19:E21)</f>
        <v>115000</v>
      </c>
    </row>
    <row r="19" spans="1:5" ht="14.25">
      <c r="A19" s="19"/>
      <c r="B19" s="20"/>
      <c r="C19" s="38"/>
      <c r="D19" s="27" t="s">
        <v>21</v>
      </c>
      <c r="E19" s="28"/>
    </row>
    <row r="20" spans="1:5" ht="14.25">
      <c r="A20" s="24"/>
      <c r="B20" s="25"/>
      <c r="C20" s="38"/>
      <c r="D20" s="27" t="s">
        <v>22</v>
      </c>
      <c r="E20" s="28"/>
    </row>
    <row r="21" spans="1:5" ht="14.25">
      <c r="A21" s="24"/>
      <c r="B21" s="25"/>
      <c r="C21" s="38">
        <v>6260</v>
      </c>
      <c r="D21" s="27" t="s">
        <v>23</v>
      </c>
      <c r="E21" s="28">
        <v>115000</v>
      </c>
    </row>
    <row r="22" spans="1:5" ht="14.25">
      <c r="A22" s="24"/>
      <c r="B22" s="25"/>
      <c r="C22" s="26"/>
      <c r="D22" s="27"/>
      <c r="E22" s="28"/>
    </row>
    <row r="23" spans="1:5" ht="16.5" thickBot="1">
      <c r="A23" s="31">
        <v>700</v>
      </c>
      <c r="B23" s="32"/>
      <c r="C23" s="33"/>
      <c r="D23" s="12" t="s">
        <v>24</v>
      </c>
      <c r="E23" s="34">
        <f>E24</f>
        <v>402310</v>
      </c>
    </row>
    <row r="24" spans="1:5" ht="16.5" thickBot="1" thickTop="1">
      <c r="A24" s="14"/>
      <c r="B24" s="15">
        <v>70005</v>
      </c>
      <c r="C24" s="16"/>
      <c r="D24" s="17" t="s">
        <v>25</v>
      </c>
      <c r="E24" s="18">
        <f>SUM(E25:E33)</f>
        <v>402310</v>
      </c>
    </row>
    <row r="25" spans="1:5" ht="14.25">
      <c r="A25" s="19"/>
      <c r="B25" s="20"/>
      <c r="C25" s="39" t="s">
        <v>26</v>
      </c>
      <c r="D25" s="40" t="s">
        <v>27</v>
      </c>
      <c r="E25" s="41">
        <v>11930</v>
      </c>
    </row>
    <row r="26" spans="1:5" ht="15">
      <c r="A26" s="24"/>
      <c r="B26" s="42"/>
      <c r="C26" s="43"/>
      <c r="D26" s="22" t="s">
        <v>13</v>
      </c>
      <c r="E26" s="41"/>
    </row>
    <row r="27" spans="1:5" ht="15">
      <c r="A27" s="24"/>
      <c r="B27" s="42"/>
      <c r="C27" s="43"/>
      <c r="D27" s="27" t="s">
        <v>14</v>
      </c>
      <c r="E27" s="41"/>
    </row>
    <row r="28" spans="1:5" ht="14.25">
      <c r="A28" s="24"/>
      <c r="B28" s="44"/>
      <c r="C28" s="45" t="s">
        <v>15</v>
      </c>
      <c r="D28" s="29" t="s">
        <v>16</v>
      </c>
      <c r="E28" s="41">
        <v>43500</v>
      </c>
    </row>
    <row r="29" spans="1:5" ht="14.25">
      <c r="A29" s="24"/>
      <c r="B29" s="44"/>
      <c r="C29" s="43"/>
      <c r="D29" s="46" t="s">
        <v>28</v>
      </c>
      <c r="E29" s="41"/>
    </row>
    <row r="30" spans="1:5" ht="15">
      <c r="A30" s="24"/>
      <c r="B30" s="42"/>
      <c r="C30" s="47" t="s">
        <v>29</v>
      </c>
      <c r="D30" s="46" t="s">
        <v>30</v>
      </c>
      <c r="E30" s="41">
        <v>10980</v>
      </c>
    </row>
    <row r="31" spans="1:5" ht="14.25">
      <c r="A31" s="24"/>
      <c r="B31" s="44"/>
      <c r="C31" s="45"/>
      <c r="D31" s="46" t="s">
        <v>31</v>
      </c>
      <c r="E31" s="41"/>
    </row>
    <row r="32" spans="1:5" ht="14.25">
      <c r="A32" s="24"/>
      <c r="B32" s="44"/>
      <c r="C32" s="45" t="s">
        <v>32</v>
      </c>
      <c r="D32" s="46" t="s">
        <v>33</v>
      </c>
      <c r="E32" s="41">
        <v>333770</v>
      </c>
    </row>
    <row r="33" spans="1:5" ht="14.25">
      <c r="A33" s="24"/>
      <c r="B33" s="44"/>
      <c r="C33" s="45" t="s">
        <v>34</v>
      </c>
      <c r="D33" s="46" t="s">
        <v>35</v>
      </c>
      <c r="E33" s="41">
        <v>2130</v>
      </c>
    </row>
    <row r="34" spans="1:5" ht="15">
      <c r="A34" s="24"/>
      <c r="B34" s="42"/>
      <c r="C34" s="45"/>
      <c r="D34" s="46"/>
      <c r="E34" s="41"/>
    </row>
    <row r="35" spans="1:5" ht="16.5" thickBot="1">
      <c r="A35" s="31">
        <v>750</v>
      </c>
      <c r="B35" s="32"/>
      <c r="C35" s="33"/>
      <c r="D35" s="12" t="s">
        <v>36</v>
      </c>
      <c r="E35" s="34">
        <f>E36+E43</f>
        <v>67639</v>
      </c>
    </row>
    <row r="36" spans="1:5" ht="15.75" customHeight="1" thickBot="1" thickTop="1">
      <c r="A36" s="14"/>
      <c r="B36" s="15">
        <v>75011</v>
      </c>
      <c r="C36" s="35"/>
      <c r="D36" s="36" t="s">
        <v>37</v>
      </c>
      <c r="E36" s="37">
        <f>SUM(E37:E41)</f>
        <v>54350</v>
      </c>
    </row>
    <row r="37" spans="1:5" ht="14.25">
      <c r="A37" s="19"/>
      <c r="B37" s="20"/>
      <c r="C37" s="21"/>
      <c r="D37" s="22" t="s">
        <v>38</v>
      </c>
      <c r="E37" s="23"/>
    </row>
    <row r="38" spans="1:5" ht="14.25">
      <c r="A38" s="24"/>
      <c r="B38" s="25"/>
      <c r="C38" s="26"/>
      <c r="D38" s="27" t="s">
        <v>39</v>
      </c>
      <c r="E38" s="28"/>
    </row>
    <row r="39" spans="1:5" ht="12.75" customHeight="1">
      <c r="A39" s="24"/>
      <c r="B39" s="25"/>
      <c r="C39" s="21">
        <v>2010</v>
      </c>
      <c r="D39" s="27" t="s">
        <v>40</v>
      </c>
      <c r="E39" s="28">
        <v>53700</v>
      </c>
    </row>
    <row r="40" spans="1:5" ht="12.75" customHeight="1">
      <c r="A40" s="24"/>
      <c r="B40" s="48"/>
      <c r="C40" s="49"/>
      <c r="D40" s="40" t="s">
        <v>41</v>
      </c>
      <c r="E40" s="28"/>
    </row>
    <row r="41" spans="1:5" ht="12.75" customHeight="1">
      <c r="A41" s="24"/>
      <c r="B41" s="48"/>
      <c r="C41" s="49">
        <v>2360</v>
      </c>
      <c r="D41" s="40" t="s">
        <v>42</v>
      </c>
      <c r="E41" s="28">
        <v>650</v>
      </c>
    </row>
    <row r="42" spans="1:5" ht="12.75" customHeight="1">
      <c r="A42" s="24"/>
      <c r="B42" s="48"/>
      <c r="C42" s="50"/>
      <c r="D42" s="51"/>
      <c r="E42" s="28"/>
    </row>
    <row r="43" spans="1:5" ht="15.75" thickBot="1">
      <c r="A43" s="52"/>
      <c r="B43" s="53">
        <v>75023</v>
      </c>
      <c r="C43" s="54"/>
      <c r="D43" s="55" t="s">
        <v>43</v>
      </c>
      <c r="E43" s="56">
        <f>SUM(E44:E47)</f>
        <v>13289</v>
      </c>
    </row>
    <row r="44" spans="1:5" ht="14.25">
      <c r="A44" s="19"/>
      <c r="B44" s="20"/>
      <c r="C44" s="38" t="s">
        <v>44</v>
      </c>
      <c r="D44" s="27" t="s">
        <v>45</v>
      </c>
      <c r="E44" s="57">
        <v>200</v>
      </c>
    </row>
    <row r="45" spans="1:5" ht="12.75" customHeight="1">
      <c r="A45" s="24"/>
      <c r="B45" s="25"/>
      <c r="C45" s="26"/>
      <c r="D45" s="22" t="s">
        <v>13</v>
      </c>
      <c r="E45" s="28"/>
    </row>
    <row r="46" spans="1:5" ht="12.75" customHeight="1">
      <c r="A46" s="24"/>
      <c r="B46" s="25"/>
      <c r="C46" s="26"/>
      <c r="D46" s="27" t="s">
        <v>14</v>
      </c>
      <c r="E46" s="28"/>
    </row>
    <row r="47" spans="1:5" ht="12.75" customHeight="1">
      <c r="A47" s="24"/>
      <c r="B47" s="48"/>
      <c r="C47" s="49" t="s">
        <v>15</v>
      </c>
      <c r="D47" s="29" t="s">
        <v>16</v>
      </c>
      <c r="E47" s="28">
        <v>13089</v>
      </c>
    </row>
    <row r="48" spans="1:5" ht="15">
      <c r="A48" s="58"/>
      <c r="B48" s="25"/>
      <c r="C48" s="26"/>
      <c r="D48" s="27"/>
      <c r="E48" s="28"/>
    </row>
    <row r="49" spans="1:5" ht="15.75">
      <c r="A49" s="59">
        <v>751</v>
      </c>
      <c r="B49" s="60"/>
      <c r="C49" s="61"/>
      <c r="D49" s="62" t="s">
        <v>46</v>
      </c>
      <c r="E49" s="63"/>
    </row>
    <row r="50" spans="1:5" ht="16.5" thickBot="1">
      <c r="A50" s="64"/>
      <c r="B50" s="65"/>
      <c r="C50" s="66"/>
      <c r="D50" s="67" t="s">
        <v>47</v>
      </c>
      <c r="E50" s="34">
        <f>E52</f>
        <v>1000</v>
      </c>
    </row>
    <row r="51" spans="1:5" ht="17.25" thickBot="1" thickTop="1">
      <c r="A51" s="68"/>
      <c r="B51" s="15"/>
      <c r="C51" s="16"/>
      <c r="D51" s="17" t="s">
        <v>48</v>
      </c>
      <c r="E51" s="69"/>
    </row>
    <row r="52" spans="1:5" ht="16.5" thickBot="1">
      <c r="A52" s="70"/>
      <c r="B52" s="71">
        <v>75101</v>
      </c>
      <c r="C52" s="72"/>
      <c r="D52" s="73" t="s">
        <v>49</v>
      </c>
      <c r="E52" s="56">
        <f>SUM(E53:E55)</f>
        <v>1000</v>
      </c>
    </row>
    <row r="53" spans="1:5" ht="12.75" customHeight="1">
      <c r="A53" s="74"/>
      <c r="B53" s="75"/>
      <c r="C53" s="76"/>
      <c r="D53" s="22" t="s">
        <v>38</v>
      </c>
      <c r="E53" s="23"/>
    </row>
    <row r="54" spans="1:5" ht="12.75" customHeight="1">
      <c r="A54" s="58"/>
      <c r="B54" s="25"/>
      <c r="C54" s="77"/>
      <c r="D54" s="27" t="s">
        <v>39</v>
      </c>
      <c r="E54" s="28"/>
    </row>
    <row r="55" spans="1:5" ht="12.75" customHeight="1">
      <c r="A55" s="58"/>
      <c r="B55" s="25"/>
      <c r="C55" s="49">
        <v>2010</v>
      </c>
      <c r="D55" s="27" t="s">
        <v>40</v>
      </c>
      <c r="E55" s="28">
        <v>1000</v>
      </c>
    </row>
    <row r="56" spans="1:5" ht="12.75" customHeight="1">
      <c r="A56" s="58"/>
      <c r="B56" s="25"/>
      <c r="C56" s="77"/>
      <c r="D56" s="27"/>
      <c r="E56" s="28"/>
    </row>
    <row r="57" spans="1:5" ht="12.75" customHeight="1">
      <c r="A57" s="58"/>
      <c r="B57" s="25"/>
      <c r="C57" s="77"/>
      <c r="D57" s="27"/>
      <c r="E57" s="28"/>
    </row>
    <row r="58" spans="1:5" ht="15.75" customHeight="1" thickBot="1">
      <c r="A58" s="31">
        <v>754</v>
      </c>
      <c r="B58" s="65"/>
      <c r="C58" s="78"/>
      <c r="D58" s="79" t="s">
        <v>50</v>
      </c>
      <c r="E58" s="13">
        <f>E59</f>
        <v>2500</v>
      </c>
    </row>
    <row r="59" spans="1:5" ht="16.5" customHeight="1" thickBot="1" thickTop="1">
      <c r="A59" s="68"/>
      <c r="B59" s="15">
        <v>75414</v>
      </c>
      <c r="C59" s="80"/>
      <c r="D59" s="81" t="s">
        <v>51</v>
      </c>
      <c r="E59" s="82">
        <f>SUM(E60:E62)</f>
        <v>2500</v>
      </c>
    </row>
    <row r="60" spans="1:5" ht="12.75" customHeight="1">
      <c r="A60" s="74"/>
      <c r="B60" s="20"/>
      <c r="C60" s="76"/>
      <c r="D60" s="22" t="s">
        <v>38</v>
      </c>
      <c r="E60" s="23"/>
    </row>
    <row r="61" spans="1:5" ht="12.75" customHeight="1">
      <c r="A61" s="58"/>
      <c r="B61" s="25"/>
      <c r="C61" s="77"/>
      <c r="D61" s="27" t="s">
        <v>39</v>
      </c>
      <c r="E61" s="28"/>
    </row>
    <row r="62" spans="1:5" ht="12.75" customHeight="1">
      <c r="A62" s="58"/>
      <c r="B62" s="25"/>
      <c r="C62" s="49">
        <v>2010</v>
      </c>
      <c r="D62" s="27" t="s">
        <v>40</v>
      </c>
      <c r="E62" s="28">
        <v>2500</v>
      </c>
    </row>
    <row r="63" spans="1:5" ht="12.75" customHeight="1">
      <c r="A63" s="58"/>
      <c r="B63" s="25"/>
      <c r="C63" s="77"/>
      <c r="D63" s="27"/>
      <c r="E63" s="28"/>
    </row>
    <row r="64" spans="1:5" ht="12.75" customHeight="1">
      <c r="A64" s="58"/>
      <c r="B64" s="25"/>
      <c r="C64" s="77"/>
      <c r="D64" s="27"/>
      <c r="E64" s="28"/>
    </row>
    <row r="65" spans="1:5" ht="15.75">
      <c r="A65" s="59">
        <v>756</v>
      </c>
      <c r="B65" s="83"/>
      <c r="C65" s="84"/>
      <c r="D65" s="62" t="s">
        <v>52</v>
      </c>
      <c r="E65" s="85"/>
    </row>
    <row r="66" spans="1:5" ht="15.75">
      <c r="A66" s="86"/>
      <c r="B66" s="83"/>
      <c r="C66" s="87"/>
      <c r="D66" s="88" t="s">
        <v>53</v>
      </c>
      <c r="E66" s="89"/>
    </row>
    <row r="67" spans="1:5" ht="16.5" thickBot="1">
      <c r="A67" s="64"/>
      <c r="B67" s="65"/>
      <c r="C67" s="66"/>
      <c r="D67" s="67" t="s">
        <v>54</v>
      </c>
      <c r="E67" s="34">
        <f>E68+E75+E87+E99+E106+E110</f>
        <v>5238671</v>
      </c>
    </row>
    <row r="68" spans="1:5" ht="17.25" thickBot="1" thickTop="1">
      <c r="A68" s="68"/>
      <c r="B68" s="15">
        <v>75601</v>
      </c>
      <c r="C68" s="16"/>
      <c r="D68" s="17" t="s">
        <v>55</v>
      </c>
      <c r="E68" s="18">
        <f>SUM(E70:E71)</f>
        <v>11000</v>
      </c>
    </row>
    <row r="69" spans="1:5" ht="15">
      <c r="A69" s="74"/>
      <c r="B69" s="20"/>
      <c r="C69" s="90"/>
      <c r="D69" s="91" t="s">
        <v>56</v>
      </c>
      <c r="E69" s="23"/>
    </row>
    <row r="70" spans="1:5" ht="12.75" customHeight="1">
      <c r="A70" s="58"/>
      <c r="B70" s="42"/>
      <c r="C70" s="92" t="s">
        <v>57</v>
      </c>
      <c r="D70" s="93" t="s">
        <v>58</v>
      </c>
      <c r="E70" s="28">
        <v>10000</v>
      </c>
    </row>
    <row r="71" spans="1:5" ht="12.75" customHeight="1">
      <c r="A71" s="58"/>
      <c r="B71" s="48"/>
      <c r="C71" s="39" t="s">
        <v>59</v>
      </c>
      <c r="D71" s="29" t="s">
        <v>60</v>
      </c>
      <c r="E71" s="28">
        <v>1000</v>
      </c>
    </row>
    <row r="72" spans="1:5" ht="12.75" customHeight="1">
      <c r="A72" s="58"/>
      <c r="B72" s="48"/>
      <c r="C72" s="50"/>
      <c r="D72" s="51"/>
      <c r="E72" s="28"/>
    </row>
    <row r="73" spans="1:5" ht="12.75" customHeight="1">
      <c r="A73" s="58"/>
      <c r="B73" s="48" t="s">
        <v>61</v>
      </c>
      <c r="C73" s="50"/>
      <c r="D73" s="94" t="s">
        <v>62</v>
      </c>
      <c r="E73" s="95"/>
    </row>
    <row r="74" spans="1:5" ht="12.75" customHeight="1">
      <c r="A74" s="58"/>
      <c r="B74" s="48"/>
      <c r="C74" s="50"/>
      <c r="D74" s="94" t="s">
        <v>63</v>
      </c>
      <c r="E74" s="95"/>
    </row>
    <row r="75" spans="1:5" ht="13.5" customHeight="1" thickBot="1">
      <c r="A75" s="96"/>
      <c r="B75" s="97">
        <v>75615</v>
      </c>
      <c r="C75" s="98"/>
      <c r="D75" s="99" t="s">
        <v>64</v>
      </c>
      <c r="E75" s="56">
        <f>SUM(E76:E82)</f>
        <v>919784</v>
      </c>
    </row>
    <row r="76" spans="1:5" ht="12.75" customHeight="1">
      <c r="A76" s="74"/>
      <c r="B76" s="100"/>
      <c r="C76" s="90" t="s">
        <v>65</v>
      </c>
      <c r="D76" s="91" t="s">
        <v>66</v>
      </c>
      <c r="E76" s="101">
        <v>716251</v>
      </c>
    </row>
    <row r="77" spans="1:5" ht="12.75" customHeight="1">
      <c r="A77" s="58"/>
      <c r="B77" s="25"/>
      <c r="C77" s="26" t="s">
        <v>67</v>
      </c>
      <c r="D77" s="27" t="s">
        <v>68</v>
      </c>
      <c r="E77" s="28">
        <v>106874</v>
      </c>
    </row>
    <row r="78" spans="1:5" ht="12.75" customHeight="1">
      <c r="A78" s="58"/>
      <c r="B78" s="25"/>
      <c r="C78" s="26" t="s">
        <v>69</v>
      </c>
      <c r="D78" s="27" t="s">
        <v>70</v>
      </c>
      <c r="E78" s="28">
        <v>33210</v>
      </c>
    </row>
    <row r="79" spans="1:5" ht="12.75" customHeight="1">
      <c r="A79" s="58"/>
      <c r="B79" s="44"/>
      <c r="C79" s="47" t="s">
        <v>71</v>
      </c>
      <c r="D79" s="102" t="s">
        <v>72</v>
      </c>
      <c r="E79" s="103">
        <v>1540</v>
      </c>
    </row>
    <row r="80" spans="1:5" ht="12.75" customHeight="1">
      <c r="A80" s="58"/>
      <c r="B80" s="25"/>
      <c r="C80" s="49" t="s">
        <v>73</v>
      </c>
      <c r="D80" s="29" t="s">
        <v>74</v>
      </c>
      <c r="E80" s="104">
        <v>60000</v>
      </c>
    </row>
    <row r="81" spans="1:5" ht="12.75" customHeight="1">
      <c r="A81" s="58"/>
      <c r="B81" s="25"/>
      <c r="C81" s="49" t="s">
        <v>59</v>
      </c>
      <c r="D81" s="29" t="s">
        <v>75</v>
      </c>
      <c r="E81" s="104">
        <v>1000</v>
      </c>
    </row>
    <row r="82" spans="1:5" ht="12.75" customHeight="1">
      <c r="A82" s="58"/>
      <c r="B82" s="25"/>
      <c r="C82" s="49">
        <v>2680</v>
      </c>
      <c r="D82" s="29" t="s">
        <v>76</v>
      </c>
      <c r="E82" s="104">
        <v>909</v>
      </c>
    </row>
    <row r="83" spans="1:5" ht="12.75" customHeight="1">
      <c r="A83" s="58"/>
      <c r="B83" s="25"/>
      <c r="C83" s="49"/>
      <c r="D83" s="29"/>
      <c r="E83" s="104"/>
    </row>
    <row r="84" spans="1:5" ht="12.75" customHeight="1">
      <c r="A84" s="58"/>
      <c r="B84" s="25"/>
      <c r="C84" s="49"/>
      <c r="D84" s="29"/>
      <c r="E84" s="104"/>
    </row>
    <row r="85" spans="1:5" ht="12.75" customHeight="1">
      <c r="A85" s="58"/>
      <c r="B85" s="25"/>
      <c r="C85" s="49"/>
      <c r="D85" s="94" t="s">
        <v>77</v>
      </c>
      <c r="E85" s="104"/>
    </row>
    <row r="86" spans="1:5" ht="12.75" customHeight="1">
      <c r="A86" s="58"/>
      <c r="B86" s="25"/>
      <c r="C86" s="49"/>
      <c r="D86" s="94" t="s">
        <v>78</v>
      </c>
      <c r="E86" s="104"/>
    </row>
    <row r="87" spans="1:5" ht="14.25" customHeight="1" thickBot="1">
      <c r="A87" s="96"/>
      <c r="B87" s="53">
        <v>75616</v>
      </c>
      <c r="C87" s="105"/>
      <c r="D87" s="99" t="s">
        <v>79</v>
      </c>
      <c r="E87" s="106">
        <f>SUM(E88:E96)</f>
        <v>1498736</v>
      </c>
    </row>
    <row r="88" spans="1:5" ht="12.75" customHeight="1">
      <c r="A88" s="74"/>
      <c r="B88" s="100"/>
      <c r="C88" s="90" t="s">
        <v>65</v>
      </c>
      <c r="D88" s="91" t="s">
        <v>66</v>
      </c>
      <c r="E88" s="107">
        <v>937844</v>
      </c>
    </row>
    <row r="89" spans="1:5" ht="12.75" customHeight="1">
      <c r="A89" s="58"/>
      <c r="B89" s="25"/>
      <c r="C89" s="26" t="s">
        <v>67</v>
      </c>
      <c r="D89" s="27" t="s">
        <v>68</v>
      </c>
      <c r="E89" s="104">
        <v>303802</v>
      </c>
    </row>
    <row r="90" spans="1:5" ht="12.75" customHeight="1">
      <c r="A90" s="58"/>
      <c r="B90" s="25"/>
      <c r="C90" s="26" t="s">
        <v>69</v>
      </c>
      <c r="D90" s="27" t="s">
        <v>70</v>
      </c>
      <c r="E90" s="104">
        <v>3404</v>
      </c>
    </row>
    <row r="91" spans="1:5" ht="12.75" customHeight="1">
      <c r="A91" s="58"/>
      <c r="B91" s="44"/>
      <c r="C91" s="47" t="s">
        <v>71</v>
      </c>
      <c r="D91" s="102" t="s">
        <v>72</v>
      </c>
      <c r="E91" s="104">
        <v>49136</v>
      </c>
    </row>
    <row r="92" spans="1:5" ht="12.75" customHeight="1">
      <c r="A92" s="58"/>
      <c r="B92" s="44"/>
      <c r="C92" s="47" t="s">
        <v>80</v>
      </c>
      <c r="D92" s="102" t="s">
        <v>81</v>
      </c>
      <c r="E92" s="104">
        <v>10000</v>
      </c>
    </row>
    <row r="93" spans="1:5" ht="12.75" customHeight="1">
      <c r="A93" s="58"/>
      <c r="B93" s="44"/>
      <c r="C93" s="47" t="s">
        <v>82</v>
      </c>
      <c r="D93" s="102" t="s">
        <v>83</v>
      </c>
      <c r="E93" s="104">
        <v>5050</v>
      </c>
    </row>
    <row r="94" spans="1:5" ht="12.75" customHeight="1">
      <c r="A94" s="58"/>
      <c r="B94" s="44"/>
      <c r="C94" s="47" t="s">
        <v>84</v>
      </c>
      <c r="D94" s="102" t="s">
        <v>85</v>
      </c>
      <c r="E94" s="104">
        <v>81000</v>
      </c>
    </row>
    <row r="95" spans="1:5" ht="12.75" customHeight="1">
      <c r="A95" s="58"/>
      <c r="B95" s="25"/>
      <c r="C95" s="49" t="s">
        <v>73</v>
      </c>
      <c r="D95" s="29" t="s">
        <v>74</v>
      </c>
      <c r="E95" s="104">
        <v>100000</v>
      </c>
    </row>
    <row r="96" spans="1:5" ht="12.75" customHeight="1">
      <c r="A96" s="58"/>
      <c r="B96" s="25"/>
      <c r="C96" s="49" t="s">
        <v>59</v>
      </c>
      <c r="D96" s="29" t="s">
        <v>75</v>
      </c>
      <c r="E96" s="104">
        <v>8500</v>
      </c>
    </row>
    <row r="97" spans="1:5" ht="12.75" customHeight="1">
      <c r="A97" s="58"/>
      <c r="B97" s="25"/>
      <c r="C97" s="108"/>
      <c r="D97" s="109"/>
      <c r="E97" s="110"/>
    </row>
    <row r="98" spans="1:5" ht="12.75" customHeight="1">
      <c r="A98" s="58"/>
      <c r="B98" s="25"/>
      <c r="C98" s="108"/>
      <c r="D98" s="111" t="s">
        <v>86</v>
      </c>
      <c r="E98" s="110"/>
    </row>
    <row r="99" spans="1:5" ht="16.5" customHeight="1" thickBot="1">
      <c r="A99" s="96"/>
      <c r="B99" s="53">
        <v>75618</v>
      </c>
      <c r="C99" s="54"/>
      <c r="D99" s="112" t="s">
        <v>87</v>
      </c>
      <c r="E99" s="56">
        <f>SUM(E100:E104)</f>
        <v>363500</v>
      </c>
    </row>
    <row r="100" spans="1:5" ht="12.75" customHeight="1">
      <c r="A100" s="113"/>
      <c r="B100" s="20"/>
      <c r="C100" s="21" t="s">
        <v>88</v>
      </c>
      <c r="D100" s="22" t="s">
        <v>89</v>
      </c>
      <c r="E100" s="23">
        <v>20000</v>
      </c>
    </row>
    <row r="101" spans="1:5" ht="12.75" customHeight="1">
      <c r="A101" s="74"/>
      <c r="B101" s="20"/>
      <c r="C101" s="21" t="s">
        <v>90</v>
      </c>
      <c r="D101" s="22" t="s">
        <v>91</v>
      </c>
      <c r="E101" s="23">
        <v>245000</v>
      </c>
    </row>
    <row r="102" spans="1:5" ht="12.75" customHeight="1">
      <c r="A102" s="58"/>
      <c r="B102" s="25"/>
      <c r="C102" s="26" t="s">
        <v>92</v>
      </c>
      <c r="D102" s="27" t="s">
        <v>93</v>
      </c>
      <c r="E102" s="28">
        <v>80000</v>
      </c>
    </row>
    <row r="103" spans="1:5" ht="12.75" customHeight="1">
      <c r="A103" s="58"/>
      <c r="B103" s="25"/>
      <c r="C103" s="26"/>
      <c r="D103" s="27" t="s">
        <v>94</v>
      </c>
      <c r="E103" s="28"/>
    </row>
    <row r="104" spans="1:5" ht="12.75" customHeight="1">
      <c r="A104" s="58"/>
      <c r="B104" s="25"/>
      <c r="C104" s="26" t="s">
        <v>95</v>
      </c>
      <c r="D104" s="27" t="s">
        <v>96</v>
      </c>
      <c r="E104" s="28">
        <v>18500</v>
      </c>
    </row>
    <row r="105" spans="1:5" ht="12.75" customHeight="1">
      <c r="A105" s="58"/>
      <c r="B105" s="25"/>
      <c r="C105" s="26"/>
      <c r="D105" s="27"/>
      <c r="E105" s="28"/>
    </row>
    <row r="106" spans="1:5" ht="15" customHeight="1" thickBot="1">
      <c r="A106" s="96"/>
      <c r="B106" s="53">
        <v>75621</v>
      </c>
      <c r="C106" s="54"/>
      <c r="D106" s="55" t="s">
        <v>97</v>
      </c>
      <c r="E106" s="56">
        <f>SUM(E107:E108)</f>
        <v>2442551</v>
      </c>
    </row>
    <row r="107" spans="1:5" ht="12.75" customHeight="1">
      <c r="A107" s="74"/>
      <c r="B107" s="20"/>
      <c r="C107" s="114" t="s">
        <v>98</v>
      </c>
      <c r="D107" s="27" t="s">
        <v>99</v>
      </c>
      <c r="E107" s="104">
        <v>2402551</v>
      </c>
    </row>
    <row r="108" spans="1:5" s="115" customFormat="1" ht="12.75" customHeight="1">
      <c r="A108" s="58"/>
      <c r="B108" s="48"/>
      <c r="C108" s="49" t="s">
        <v>100</v>
      </c>
      <c r="D108" s="27" t="s">
        <v>101</v>
      </c>
      <c r="E108" s="104">
        <v>40000</v>
      </c>
    </row>
    <row r="109" spans="1:5" ht="12.75" customHeight="1">
      <c r="A109" s="58"/>
      <c r="B109" s="48"/>
      <c r="C109" s="49"/>
      <c r="D109" s="27"/>
      <c r="E109" s="104"/>
    </row>
    <row r="110" spans="1:5" ht="14.25" customHeight="1" thickBot="1">
      <c r="A110" s="96"/>
      <c r="B110" s="53">
        <v>75647</v>
      </c>
      <c r="C110" s="116"/>
      <c r="D110" s="112" t="s">
        <v>102</v>
      </c>
      <c r="E110" s="106">
        <f>SUM(E111)</f>
        <v>3100</v>
      </c>
    </row>
    <row r="111" spans="1:5" ht="12.75" customHeight="1">
      <c r="A111" s="74"/>
      <c r="B111" s="100"/>
      <c r="C111" s="114" t="s">
        <v>44</v>
      </c>
      <c r="D111" s="22" t="s">
        <v>103</v>
      </c>
      <c r="E111" s="107">
        <v>3100</v>
      </c>
    </row>
    <row r="112" spans="1:5" ht="12.75" customHeight="1">
      <c r="A112" s="58"/>
      <c r="B112" s="25"/>
      <c r="C112" s="50"/>
      <c r="D112" s="94"/>
      <c r="E112" s="28"/>
    </row>
    <row r="113" spans="1:5" ht="16.5" customHeight="1" thickBot="1">
      <c r="A113" s="31">
        <v>758</v>
      </c>
      <c r="B113" s="32"/>
      <c r="C113" s="33"/>
      <c r="D113" s="12" t="s">
        <v>104</v>
      </c>
      <c r="E113" s="34">
        <f>E114+E117+E120+E123</f>
        <v>4943115</v>
      </c>
    </row>
    <row r="114" spans="1:5" ht="17.25" thickBot="1" thickTop="1">
      <c r="A114" s="117"/>
      <c r="B114" s="118">
        <v>75801</v>
      </c>
      <c r="C114" s="16" t="s">
        <v>61</v>
      </c>
      <c r="D114" s="119" t="s">
        <v>105</v>
      </c>
      <c r="E114" s="18">
        <f>SUM(E115)</f>
        <v>4011671</v>
      </c>
    </row>
    <row r="115" spans="1:5" ht="15">
      <c r="A115" s="74"/>
      <c r="B115" s="20"/>
      <c r="C115" s="21">
        <v>2920</v>
      </c>
      <c r="D115" s="22" t="s">
        <v>106</v>
      </c>
      <c r="E115" s="23">
        <v>4011671</v>
      </c>
    </row>
    <row r="116" spans="1:5" ht="15">
      <c r="A116" s="58"/>
      <c r="B116" s="25"/>
      <c r="C116" s="21"/>
      <c r="D116" s="22"/>
      <c r="E116" s="23"/>
    </row>
    <row r="117" spans="1:5" ht="16.5" thickBot="1">
      <c r="A117" s="96"/>
      <c r="B117" s="53">
        <v>75807</v>
      </c>
      <c r="C117" s="54"/>
      <c r="D117" s="55" t="s">
        <v>107</v>
      </c>
      <c r="E117" s="56">
        <f>SUM(E118)</f>
        <v>876453</v>
      </c>
    </row>
    <row r="118" spans="1:5" ht="15">
      <c r="A118" s="74"/>
      <c r="B118" s="20"/>
      <c r="C118" s="21">
        <v>2920</v>
      </c>
      <c r="D118" s="22" t="s">
        <v>106</v>
      </c>
      <c r="E118" s="23">
        <v>876453</v>
      </c>
    </row>
    <row r="119" spans="1:5" ht="15">
      <c r="A119" s="58"/>
      <c r="B119" s="25"/>
      <c r="C119" s="26"/>
      <c r="D119" s="27"/>
      <c r="E119" s="28"/>
    </row>
    <row r="120" spans="1:5" ht="16.5" thickBot="1">
      <c r="A120" s="96"/>
      <c r="B120" s="53">
        <v>75814</v>
      </c>
      <c r="C120" s="54"/>
      <c r="D120" s="55" t="s">
        <v>108</v>
      </c>
      <c r="E120" s="56">
        <f>SUM(E121)</f>
        <v>20000</v>
      </c>
    </row>
    <row r="121" spans="1:5" ht="15">
      <c r="A121" s="74"/>
      <c r="B121" s="20"/>
      <c r="C121" s="120" t="s">
        <v>109</v>
      </c>
      <c r="D121" s="22" t="s">
        <v>110</v>
      </c>
      <c r="E121" s="23">
        <v>20000</v>
      </c>
    </row>
    <row r="122" spans="1:5" ht="15">
      <c r="A122" s="58"/>
      <c r="B122" s="25"/>
      <c r="C122" s="26"/>
      <c r="D122" s="27"/>
      <c r="E122" s="28"/>
    </row>
    <row r="123" spans="1:5" ht="16.5" thickBot="1">
      <c r="A123" s="96"/>
      <c r="B123" s="53">
        <v>75831</v>
      </c>
      <c r="C123" s="54"/>
      <c r="D123" s="55" t="s">
        <v>111</v>
      </c>
      <c r="E123" s="56">
        <f>SUM(E124)</f>
        <v>34991</v>
      </c>
    </row>
    <row r="124" spans="1:5" ht="15">
      <c r="A124" s="74"/>
      <c r="B124" s="20"/>
      <c r="C124" s="121">
        <v>2920</v>
      </c>
      <c r="D124" s="22" t="s">
        <v>106</v>
      </c>
      <c r="E124" s="23">
        <v>34991</v>
      </c>
    </row>
    <row r="125" spans="1:5" ht="15">
      <c r="A125" s="58"/>
      <c r="B125" s="25"/>
      <c r="C125" s="122"/>
      <c r="D125" s="27"/>
      <c r="E125" s="123"/>
    </row>
    <row r="126" spans="1:5" ht="16.5" thickBot="1">
      <c r="A126" s="31">
        <v>801</v>
      </c>
      <c r="B126" s="32"/>
      <c r="C126" s="66"/>
      <c r="D126" s="12" t="s">
        <v>112</v>
      </c>
      <c r="E126" s="34">
        <f>E127+E134+E137+E140</f>
        <v>221963</v>
      </c>
    </row>
    <row r="127" spans="1:5" ht="17.25" thickBot="1" thickTop="1">
      <c r="A127" s="68"/>
      <c r="B127" s="15">
        <v>80101</v>
      </c>
      <c r="C127" s="16"/>
      <c r="D127" s="17" t="s">
        <v>113</v>
      </c>
      <c r="E127" s="18">
        <f>SUM(E128:E132)</f>
        <v>43602</v>
      </c>
    </row>
    <row r="128" spans="1:5" ht="15">
      <c r="A128" s="74"/>
      <c r="B128" s="20"/>
      <c r="C128" s="124" t="s">
        <v>44</v>
      </c>
      <c r="D128" s="125" t="s">
        <v>103</v>
      </c>
      <c r="E128" s="126">
        <v>760</v>
      </c>
    </row>
    <row r="129" spans="1:5" ht="15">
      <c r="A129" s="58"/>
      <c r="B129" s="25"/>
      <c r="C129" s="26"/>
      <c r="D129" s="27" t="s">
        <v>13</v>
      </c>
      <c r="E129" s="28"/>
    </row>
    <row r="130" spans="1:5" ht="15">
      <c r="A130" s="58"/>
      <c r="B130" s="25"/>
      <c r="C130" s="26"/>
      <c r="D130" s="27" t="s">
        <v>114</v>
      </c>
      <c r="E130" s="28"/>
    </row>
    <row r="131" spans="1:5" ht="15">
      <c r="A131" s="58"/>
      <c r="B131" s="25"/>
      <c r="C131" s="26" t="s">
        <v>15</v>
      </c>
      <c r="D131" s="29" t="s">
        <v>16</v>
      </c>
      <c r="E131" s="28">
        <v>14672</v>
      </c>
    </row>
    <row r="132" spans="1:5" ht="15">
      <c r="A132" s="58"/>
      <c r="B132" s="25"/>
      <c r="C132" s="26" t="s">
        <v>115</v>
      </c>
      <c r="D132" s="27" t="s">
        <v>116</v>
      </c>
      <c r="E132" s="28">
        <v>28170</v>
      </c>
    </row>
    <row r="133" spans="1:5" ht="15">
      <c r="A133" s="58"/>
      <c r="B133" s="25"/>
      <c r="C133" s="127"/>
      <c r="D133" s="128"/>
      <c r="E133" s="110"/>
    </row>
    <row r="134" spans="1:5" ht="16.5" thickBot="1">
      <c r="A134" s="96"/>
      <c r="B134" s="53">
        <v>80104</v>
      </c>
      <c r="C134" s="54"/>
      <c r="D134" s="55" t="s">
        <v>117</v>
      </c>
      <c r="E134" s="56">
        <f>SUM(E135)</f>
        <v>125218</v>
      </c>
    </row>
    <row r="135" spans="1:5" ht="15">
      <c r="A135" s="74"/>
      <c r="B135" s="20"/>
      <c r="C135" s="21" t="s">
        <v>115</v>
      </c>
      <c r="D135" s="27" t="s">
        <v>116</v>
      </c>
      <c r="E135" s="28">
        <v>125218</v>
      </c>
    </row>
    <row r="136" spans="1:5" ht="15">
      <c r="A136" s="58"/>
      <c r="B136" s="25"/>
      <c r="C136" s="26"/>
      <c r="D136" s="27"/>
      <c r="E136" s="28"/>
    </row>
    <row r="137" spans="1:5" ht="16.5" thickBot="1">
      <c r="A137" s="96"/>
      <c r="B137" s="53">
        <v>80113</v>
      </c>
      <c r="C137" s="54"/>
      <c r="D137" s="55" t="s">
        <v>118</v>
      </c>
      <c r="E137" s="56">
        <f>SUM(E138)</f>
        <v>21000</v>
      </c>
    </row>
    <row r="138" spans="1:5" ht="15">
      <c r="A138" s="74"/>
      <c r="B138" s="20"/>
      <c r="C138" s="21" t="s">
        <v>115</v>
      </c>
      <c r="D138" s="22" t="s">
        <v>116</v>
      </c>
      <c r="E138" s="23">
        <v>21000</v>
      </c>
    </row>
    <row r="139" spans="1:5" ht="15">
      <c r="A139" s="58"/>
      <c r="B139" s="20"/>
      <c r="C139" s="21"/>
      <c r="D139" s="22"/>
      <c r="E139" s="23"/>
    </row>
    <row r="140" spans="1:5" ht="16.5" thickBot="1">
      <c r="A140" s="96"/>
      <c r="B140" s="53">
        <v>80195</v>
      </c>
      <c r="C140" s="54"/>
      <c r="D140" s="55" t="s">
        <v>119</v>
      </c>
      <c r="E140" s="56">
        <f>SUM(E141:E142)</f>
        <v>32143</v>
      </c>
    </row>
    <row r="141" spans="1:5" ht="15">
      <c r="A141" s="74"/>
      <c r="B141" s="20"/>
      <c r="C141" s="26"/>
      <c r="D141" s="22" t="s">
        <v>120</v>
      </c>
      <c r="E141" s="23"/>
    </row>
    <row r="142" spans="1:5" ht="15">
      <c r="A142" s="58"/>
      <c r="B142" s="20"/>
      <c r="C142" s="26">
        <v>2030</v>
      </c>
      <c r="D142" s="27" t="s">
        <v>121</v>
      </c>
      <c r="E142" s="23">
        <v>32143</v>
      </c>
    </row>
    <row r="143" spans="1:5" ht="15">
      <c r="A143" s="58"/>
      <c r="B143" s="25"/>
      <c r="C143" s="26"/>
      <c r="D143" s="27"/>
      <c r="E143" s="28"/>
    </row>
    <row r="144" spans="1:5" ht="16.5" thickBot="1">
      <c r="A144" s="31">
        <v>852</v>
      </c>
      <c r="B144" s="32"/>
      <c r="C144" s="33"/>
      <c r="D144" s="12" t="s">
        <v>122</v>
      </c>
      <c r="E144" s="34">
        <f>E146+E153+E158+E165+E169+E172</f>
        <v>1878950</v>
      </c>
    </row>
    <row r="145" spans="1:5" ht="17.25" thickBot="1" thickTop="1">
      <c r="A145" s="74"/>
      <c r="B145" s="100"/>
      <c r="C145" s="129"/>
      <c r="D145" s="17" t="s">
        <v>123</v>
      </c>
      <c r="E145" s="69"/>
    </row>
    <row r="146" spans="1:5" ht="15" customHeight="1" thickBot="1">
      <c r="A146" s="96"/>
      <c r="B146" s="53">
        <v>85212</v>
      </c>
      <c r="C146" s="54"/>
      <c r="D146" s="36" t="s">
        <v>124</v>
      </c>
      <c r="E146" s="37">
        <f>SUM(E147:E149)</f>
        <v>1730800</v>
      </c>
    </row>
    <row r="147" spans="1:5" ht="15" customHeight="1">
      <c r="A147" s="74"/>
      <c r="B147" s="100"/>
      <c r="C147" s="129"/>
      <c r="D147" s="22" t="s">
        <v>125</v>
      </c>
      <c r="E147" s="69"/>
    </row>
    <row r="148" spans="1:5" ht="12.75" customHeight="1">
      <c r="A148" s="58"/>
      <c r="B148" s="48"/>
      <c r="C148" s="129"/>
      <c r="D148" s="27" t="s">
        <v>126</v>
      </c>
      <c r="E148" s="69"/>
    </row>
    <row r="149" spans="1:5" ht="12.75" customHeight="1">
      <c r="A149" s="58"/>
      <c r="B149" s="48"/>
      <c r="C149" s="114">
        <v>2010</v>
      </c>
      <c r="D149" s="27" t="s">
        <v>127</v>
      </c>
      <c r="E149" s="130">
        <v>1730800</v>
      </c>
    </row>
    <row r="150" spans="1:5" ht="12.75" customHeight="1">
      <c r="A150" s="58"/>
      <c r="B150" s="48"/>
      <c r="C150" s="50"/>
      <c r="D150" s="94"/>
      <c r="E150" s="95"/>
    </row>
    <row r="151" spans="1:5" ht="12.75" customHeight="1" thickBot="1">
      <c r="A151" s="58"/>
      <c r="B151" s="48"/>
      <c r="C151" s="50"/>
      <c r="D151" s="36" t="s">
        <v>128</v>
      </c>
      <c r="E151" s="95"/>
    </row>
    <row r="152" spans="1:5" ht="12.75" customHeight="1" thickBot="1">
      <c r="A152" s="58"/>
      <c r="B152" s="48"/>
      <c r="C152" s="50"/>
      <c r="D152" s="131" t="s">
        <v>129</v>
      </c>
      <c r="E152" s="95"/>
    </row>
    <row r="153" spans="1:5" ht="15.75" customHeight="1" thickBot="1">
      <c r="A153" s="96"/>
      <c r="B153" s="53">
        <v>85213</v>
      </c>
      <c r="C153" s="54"/>
      <c r="D153" s="131" t="s">
        <v>130</v>
      </c>
      <c r="E153" s="56">
        <f>SUM(E154:E156)</f>
        <v>2300</v>
      </c>
    </row>
    <row r="154" spans="1:5" ht="12.75" customHeight="1">
      <c r="A154" s="74"/>
      <c r="B154" s="100"/>
      <c r="C154" s="129"/>
      <c r="D154" s="91" t="s">
        <v>131</v>
      </c>
      <c r="E154" s="23"/>
    </row>
    <row r="155" spans="1:5" ht="12.75" customHeight="1">
      <c r="A155" s="58"/>
      <c r="B155" s="25"/>
      <c r="C155" s="26"/>
      <c r="D155" s="27" t="s">
        <v>39</v>
      </c>
      <c r="E155" s="28"/>
    </row>
    <row r="156" spans="1:5" ht="12.75" customHeight="1">
      <c r="A156" s="58"/>
      <c r="B156" s="25"/>
      <c r="C156" s="26">
        <v>2010</v>
      </c>
      <c r="D156" s="27" t="s">
        <v>132</v>
      </c>
      <c r="E156" s="28">
        <v>2300</v>
      </c>
    </row>
    <row r="157" spans="1:5" ht="12.75" customHeight="1">
      <c r="A157" s="58"/>
      <c r="B157" s="42"/>
      <c r="C157" s="92"/>
      <c r="D157" s="93"/>
      <c r="E157" s="28"/>
    </row>
    <row r="158" spans="1:5" ht="15" customHeight="1" thickBot="1">
      <c r="A158" s="96"/>
      <c r="B158" s="53">
        <v>85214</v>
      </c>
      <c r="C158" s="54"/>
      <c r="D158" s="36" t="s">
        <v>133</v>
      </c>
      <c r="E158" s="37">
        <f>SUM(E159:E163)</f>
        <v>73900</v>
      </c>
    </row>
    <row r="159" spans="1:5" ht="12.75" customHeight="1">
      <c r="A159" s="74"/>
      <c r="B159" s="20"/>
      <c r="C159" s="21"/>
      <c r="D159" s="91" t="s">
        <v>134</v>
      </c>
      <c r="E159" s="23"/>
    </row>
    <row r="160" spans="1:5" ht="12.75" customHeight="1">
      <c r="A160" s="58"/>
      <c r="B160" s="25"/>
      <c r="C160" s="26"/>
      <c r="D160" s="27" t="s">
        <v>135</v>
      </c>
      <c r="E160" s="28"/>
    </row>
    <row r="161" spans="1:5" ht="12.75" customHeight="1">
      <c r="A161" s="58"/>
      <c r="B161" s="25"/>
      <c r="C161" s="26">
        <v>2010</v>
      </c>
      <c r="D161" s="27" t="s">
        <v>132</v>
      </c>
      <c r="E161" s="28">
        <v>15300</v>
      </c>
    </row>
    <row r="162" spans="1:5" ht="12.75" customHeight="1">
      <c r="A162" s="58"/>
      <c r="B162" s="25"/>
      <c r="C162" s="26"/>
      <c r="D162" s="22" t="s">
        <v>120</v>
      </c>
      <c r="E162" s="28"/>
    </row>
    <row r="163" spans="1:5" ht="12.75" customHeight="1">
      <c r="A163" s="58"/>
      <c r="B163" s="25"/>
      <c r="C163" s="26">
        <v>2030</v>
      </c>
      <c r="D163" s="27" t="s">
        <v>121</v>
      </c>
      <c r="E163" s="28">
        <v>58600</v>
      </c>
    </row>
    <row r="164" spans="1:5" ht="12.75" customHeight="1">
      <c r="A164" s="58"/>
      <c r="B164" s="25"/>
      <c r="C164" s="26"/>
      <c r="D164" s="27"/>
      <c r="E164" s="28"/>
    </row>
    <row r="165" spans="1:5" ht="15" customHeight="1" thickBot="1">
      <c r="A165" s="96"/>
      <c r="B165" s="53">
        <v>85219</v>
      </c>
      <c r="C165" s="98"/>
      <c r="D165" s="99" t="s">
        <v>136</v>
      </c>
      <c r="E165" s="56">
        <f>SUM(E166:E167)</f>
        <v>40300</v>
      </c>
    </row>
    <row r="166" spans="1:5" ht="12.75" customHeight="1">
      <c r="A166" s="74"/>
      <c r="B166" s="20"/>
      <c r="C166" s="21"/>
      <c r="D166" s="22" t="s">
        <v>120</v>
      </c>
      <c r="E166" s="28"/>
    </row>
    <row r="167" spans="1:5" ht="12.75" customHeight="1">
      <c r="A167" s="58"/>
      <c r="B167" s="25"/>
      <c r="C167" s="26">
        <v>2030</v>
      </c>
      <c r="D167" s="27" t="s">
        <v>137</v>
      </c>
      <c r="E167" s="28">
        <v>40300</v>
      </c>
    </row>
    <row r="168" spans="1:5" ht="12.75" customHeight="1">
      <c r="A168" s="58"/>
      <c r="B168" s="25"/>
      <c r="C168" s="26"/>
      <c r="D168" s="27"/>
      <c r="E168" s="28"/>
    </row>
    <row r="169" spans="1:5" ht="16.5" customHeight="1" thickBot="1">
      <c r="A169" s="96"/>
      <c r="B169" s="53">
        <v>85228</v>
      </c>
      <c r="C169" s="54"/>
      <c r="D169" s="55" t="s">
        <v>138</v>
      </c>
      <c r="E169" s="56">
        <f>SUM(E170)</f>
        <v>11950</v>
      </c>
    </row>
    <row r="170" spans="1:5" ht="12.75" customHeight="1">
      <c r="A170" s="74"/>
      <c r="B170" s="100"/>
      <c r="C170" s="90" t="s">
        <v>115</v>
      </c>
      <c r="D170" s="91" t="s">
        <v>116</v>
      </c>
      <c r="E170" s="101">
        <v>11950</v>
      </c>
    </row>
    <row r="171" spans="1:5" ht="12.75" customHeight="1">
      <c r="A171" s="58"/>
      <c r="B171" s="48"/>
      <c r="C171" s="90"/>
      <c r="D171" s="91"/>
      <c r="E171" s="101"/>
    </row>
    <row r="172" spans="1:5" ht="15.75" customHeight="1" thickBot="1">
      <c r="A172" s="96"/>
      <c r="B172" s="53">
        <v>85295</v>
      </c>
      <c r="C172" s="105"/>
      <c r="D172" s="132" t="s">
        <v>119</v>
      </c>
      <c r="E172" s="106">
        <f>SUM(E173:E174)</f>
        <v>19700</v>
      </c>
    </row>
    <row r="173" spans="1:5" ht="12.75" customHeight="1">
      <c r="A173" s="74"/>
      <c r="B173" s="20"/>
      <c r="C173" s="21"/>
      <c r="D173" s="22" t="s">
        <v>120</v>
      </c>
      <c r="E173" s="101"/>
    </row>
    <row r="174" spans="1:5" ht="12.75" customHeight="1">
      <c r="A174" s="58"/>
      <c r="B174" s="25"/>
      <c r="C174" s="26">
        <v>2030</v>
      </c>
      <c r="D174" s="27" t="s">
        <v>121</v>
      </c>
      <c r="E174" s="101">
        <v>19700</v>
      </c>
    </row>
    <row r="175" spans="1:5" ht="12.75" customHeight="1">
      <c r="A175" s="58"/>
      <c r="B175" s="48"/>
      <c r="C175" s="90"/>
      <c r="D175" s="91"/>
      <c r="E175" s="101"/>
    </row>
    <row r="176" spans="1:5" ht="18.75" customHeight="1" thickBot="1">
      <c r="A176" s="31">
        <v>854</v>
      </c>
      <c r="B176" s="32"/>
      <c r="C176" s="33"/>
      <c r="D176" s="67" t="s">
        <v>139</v>
      </c>
      <c r="E176" s="34">
        <f>E177+E180+E185</f>
        <v>196863</v>
      </c>
    </row>
    <row r="177" spans="1:5" ht="17.25" thickBot="1" thickTop="1">
      <c r="A177" s="117"/>
      <c r="B177" s="118">
        <v>85401</v>
      </c>
      <c r="C177" s="16"/>
      <c r="D177" s="17" t="s">
        <v>140</v>
      </c>
      <c r="E177" s="18">
        <f>SUM(E178)</f>
        <v>112350</v>
      </c>
    </row>
    <row r="178" spans="1:5" ht="15">
      <c r="A178" s="74"/>
      <c r="B178" s="20"/>
      <c r="C178" s="21" t="s">
        <v>115</v>
      </c>
      <c r="D178" s="22" t="s">
        <v>116</v>
      </c>
      <c r="E178" s="23">
        <v>112350</v>
      </c>
    </row>
    <row r="179" spans="1:5" ht="15">
      <c r="A179" s="58"/>
      <c r="B179" s="25"/>
      <c r="C179" s="26"/>
      <c r="D179" s="27"/>
      <c r="E179" s="28"/>
    </row>
    <row r="180" spans="1:5" ht="16.5" thickBot="1">
      <c r="A180" s="96"/>
      <c r="B180" s="53">
        <v>85417</v>
      </c>
      <c r="C180" s="54"/>
      <c r="D180" s="55" t="s">
        <v>141</v>
      </c>
      <c r="E180" s="56">
        <f>SUM(E181:E183)</f>
        <v>66040</v>
      </c>
    </row>
    <row r="181" spans="1:5" ht="15">
      <c r="A181" s="74"/>
      <c r="B181" s="20"/>
      <c r="C181" s="90" t="s">
        <v>115</v>
      </c>
      <c r="D181" s="91" t="s">
        <v>142</v>
      </c>
      <c r="E181" s="101">
        <v>34000</v>
      </c>
    </row>
    <row r="182" spans="1:5" ht="15">
      <c r="A182" s="58"/>
      <c r="B182" s="25"/>
      <c r="C182" s="90"/>
      <c r="D182" s="91" t="s">
        <v>143</v>
      </c>
      <c r="E182" s="101"/>
    </row>
    <row r="183" spans="1:5" ht="15.75">
      <c r="A183" s="58"/>
      <c r="B183" s="48"/>
      <c r="C183" s="90">
        <v>2320</v>
      </c>
      <c r="D183" s="46" t="s">
        <v>144</v>
      </c>
      <c r="E183" s="101">
        <v>32040</v>
      </c>
    </row>
    <row r="184" spans="1:5" ht="15">
      <c r="A184" s="58"/>
      <c r="B184" s="25"/>
      <c r="C184" s="26"/>
      <c r="D184" s="27"/>
      <c r="E184" s="28"/>
    </row>
    <row r="185" spans="1:5" ht="16.5" thickBot="1">
      <c r="A185" s="96"/>
      <c r="B185" s="53">
        <v>85495</v>
      </c>
      <c r="C185" s="54"/>
      <c r="D185" s="55" t="s">
        <v>145</v>
      </c>
      <c r="E185" s="56">
        <f>SUM(E186:E189)</f>
        <v>18473</v>
      </c>
    </row>
    <row r="186" spans="1:5" ht="15">
      <c r="A186" s="74"/>
      <c r="B186" s="20"/>
      <c r="C186" s="21"/>
      <c r="D186" s="22" t="s">
        <v>13</v>
      </c>
      <c r="E186" s="23"/>
    </row>
    <row r="187" spans="1:5" ht="15">
      <c r="A187" s="58"/>
      <c r="B187" s="25"/>
      <c r="C187" s="26"/>
      <c r="D187" s="27" t="s">
        <v>14</v>
      </c>
      <c r="E187" s="28"/>
    </row>
    <row r="188" spans="1:5" ht="15">
      <c r="A188" s="58"/>
      <c r="B188" s="25"/>
      <c r="C188" s="26" t="s">
        <v>15</v>
      </c>
      <c r="D188" s="29" t="s">
        <v>16</v>
      </c>
      <c r="E188" s="28">
        <v>18165</v>
      </c>
    </row>
    <row r="189" spans="1:5" ht="15">
      <c r="A189" s="58"/>
      <c r="B189" s="25"/>
      <c r="C189" s="26" t="s">
        <v>34</v>
      </c>
      <c r="D189" s="27" t="s">
        <v>146</v>
      </c>
      <c r="E189" s="28">
        <v>308</v>
      </c>
    </row>
    <row r="190" spans="1:5" ht="15">
      <c r="A190" s="58"/>
      <c r="B190" s="25"/>
      <c r="C190" s="26"/>
      <c r="D190" s="27"/>
      <c r="E190" s="28"/>
    </row>
    <row r="191" spans="1:5" ht="16.5" thickBot="1">
      <c r="A191" s="31">
        <v>900</v>
      </c>
      <c r="B191" s="32"/>
      <c r="C191" s="33"/>
      <c r="D191" s="12" t="s">
        <v>147</v>
      </c>
      <c r="E191" s="34">
        <f>E192+E195</f>
        <v>13000</v>
      </c>
    </row>
    <row r="192" spans="1:5" ht="17.25" thickBot="1" thickTop="1">
      <c r="A192" s="117"/>
      <c r="B192" s="118">
        <v>90017</v>
      </c>
      <c r="C192" s="133"/>
      <c r="D192" s="99" t="s">
        <v>148</v>
      </c>
      <c r="E192" s="56">
        <f>SUM(E193:E193)</f>
        <v>10000</v>
      </c>
    </row>
    <row r="193" spans="1:5" ht="15">
      <c r="A193" s="74"/>
      <c r="B193" s="75"/>
      <c r="C193" s="134">
        <v>2370</v>
      </c>
      <c r="D193" s="46" t="s">
        <v>149</v>
      </c>
      <c r="E193" s="28">
        <v>10000</v>
      </c>
    </row>
    <row r="194" spans="1:5" ht="15">
      <c r="A194" s="58"/>
      <c r="B194" s="44"/>
      <c r="C194" s="45"/>
      <c r="D194" s="46"/>
      <c r="E194" s="28"/>
    </row>
    <row r="195" spans="1:5" ht="16.5" thickBot="1">
      <c r="A195" s="96"/>
      <c r="B195" s="97">
        <v>90020</v>
      </c>
      <c r="C195" s="135"/>
      <c r="D195" s="136" t="s">
        <v>150</v>
      </c>
      <c r="E195" s="137">
        <f>SUM(E196)</f>
        <v>3000</v>
      </c>
    </row>
    <row r="196" spans="1:5" ht="15">
      <c r="A196" s="74"/>
      <c r="B196" s="75"/>
      <c r="C196" s="134" t="s">
        <v>151</v>
      </c>
      <c r="D196" s="138" t="s">
        <v>152</v>
      </c>
      <c r="E196" s="23">
        <v>3000</v>
      </c>
    </row>
    <row r="197" spans="1:5" ht="15">
      <c r="A197" s="58"/>
      <c r="B197" s="44"/>
      <c r="C197" s="45"/>
      <c r="D197" s="46"/>
      <c r="E197" s="28"/>
    </row>
    <row r="198" spans="1:5" ht="16.5" thickBot="1">
      <c r="A198" s="31">
        <v>921</v>
      </c>
      <c r="B198" s="32"/>
      <c r="C198" s="33"/>
      <c r="D198" s="12" t="s">
        <v>153</v>
      </c>
      <c r="E198" s="34">
        <f>E199</f>
        <v>117000</v>
      </c>
    </row>
    <row r="199" spans="1:5" ht="17.25" thickBot="1" thickTop="1">
      <c r="A199" s="68"/>
      <c r="B199" s="139">
        <v>92109</v>
      </c>
      <c r="C199" s="140"/>
      <c r="D199" s="141" t="s">
        <v>154</v>
      </c>
      <c r="E199" s="18">
        <f>SUM(E200:E201)</f>
        <v>117000</v>
      </c>
    </row>
    <row r="200" spans="1:5" ht="15">
      <c r="A200" s="74"/>
      <c r="B200" s="75"/>
      <c r="C200" s="134" t="s">
        <v>115</v>
      </c>
      <c r="D200" s="138" t="s">
        <v>142</v>
      </c>
      <c r="E200" s="23">
        <v>106000</v>
      </c>
    </row>
    <row r="201" spans="1:5" ht="15">
      <c r="A201" s="58"/>
      <c r="B201" s="44"/>
      <c r="C201" s="45" t="s">
        <v>155</v>
      </c>
      <c r="D201" s="46" t="s">
        <v>156</v>
      </c>
      <c r="E201" s="28">
        <v>11000</v>
      </c>
    </row>
    <row r="202" spans="1:5" ht="15">
      <c r="A202" s="58"/>
      <c r="B202" s="25"/>
      <c r="C202" s="142"/>
      <c r="D202" s="46"/>
      <c r="E202" s="28"/>
    </row>
    <row r="203" spans="1:5" ht="16.5" thickBot="1">
      <c r="A203" s="31">
        <v>926</v>
      </c>
      <c r="B203" s="143"/>
      <c r="C203" s="144"/>
      <c r="D203" s="145" t="s">
        <v>157</v>
      </c>
      <c r="E203" s="146">
        <f>E204</f>
        <v>1200</v>
      </c>
    </row>
    <row r="204" spans="1:5" ht="17.25" thickBot="1" thickTop="1">
      <c r="A204" s="117"/>
      <c r="B204" s="147">
        <v>92695</v>
      </c>
      <c r="C204" s="148"/>
      <c r="D204" s="149" t="s">
        <v>119</v>
      </c>
      <c r="E204" s="150">
        <f>SUM(E205:E205)</f>
        <v>1200</v>
      </c>
    </row>
    <row r="205" spans="1:5" ht="15.75">
      <c r="A205" s="74"/>
      <c r="B205" s="151"/>
      <c r="C205" s="38" t="s">
        <v>115</v>
      </c>
      <c r="D205" s="152" t="s">
        <v>142</v>
      </c>
      <c r="E205" s="23">
        <v>1200</v>
      </c>
    </row>
    <row r="206" spans="1:5" ht="15.75" thickBot="1">
      <c r="A206" s="96"/>
      <c r="B206" s="153"/>
      <c r="C206" s="154"/>
      <c r="D206" s="155"/>
      <c r="E206" s="110"/>
    </row>
    <row r="207" spans="1:5" ht="16.5" thickBot="1">
      <c r="A207" s="70"/>
      <c r="B207" s="156"/>
      <c r="C207" s="157"/>
      <c r="D207" s="158" t="s">
        <v>158</v>
      </c>
      <c r="E207" s="159">
        <f>E10+E17+E23+E35+E50+E67+E113+E126+E144+E176+E191+E198+E203+E58</f>
        <v>13202211</v>
      </c>
    </row>
    <row r="208" ht="14.25">
      <c r="D208" s="160"/>
    </row>
    <row r="209" spans="1:6" ht="12.75">
      <c r="A209" s="161" t="s">
        <v>161</v>
      </c>
      <c r="B209" s="162"/>
      <c r="C209" s="163"/>
      <c r="D209" s="164"/>
      <c r="E209" s="164" t="s">
        <v>162</v>
      </c>
      <c r="F209" s="164"/>
    </row>
    <row r="210" spans="1:6" ht="12.75">
      <c r="A210" s="164" t="s">
        <v>163</v>
      </c>
      <c r="B210" s="165"/>
      <c r="C210" s="165"/>
      <c r="D210" s="164"/>
      <c r="E210" s="164" t="s">
        <v>164</v>
      </c>
      <c r="F210" s="164"/>
    </row>
    <row r="211" ht="14.25">
      <c r="D211" s="160"/>
    </row>
    <row r="212" ht="14.25">
      <c r="D212" s="160"/>
    </row>
    <row r="213" ht="14.25">
      <c r="D213" s="160"/>
    </row>
    <row r="214" ht="14.25">
      <c r="D214" s="160"/>
    </row>
    <row r="215" ht="14.25">
      <c r="D215" s="160"/>
    </row>
    <row r="216" ht="14.25">
      <c r="D216" s="160"/>
    </row>
    <row r="217" ht="14.25">
      <c r="D217" s="160"/>
    </row>
    <row r="218" ht="14.25">
      <c r="D218" s="160"/>
    </row>
    <row r="219" ht="14.25">
      <c r="D219" s="160"/>
    </row>
    <row r="220" ht="14.25">
      <c r="D220" s="160"/>
    </row>
    <row r="221" ht="14.25">
      <c r="D221" s="160"/>
    </row>
    <row r="222" ht="14.25">
      <c r="D222" s="160"/>
    </row>
    <row r="223" ht="14.25">
      <c r="D223" s="160"/>
    </row>
    <row r="224" ht="14.25">
      <c r="D224" s="160"/>
    </row>
    <row r="225" ht="14.25">
      <c r="D225" s="160"/>
    </row>
    <row r="226" ht="14.25">
      <c r="D226" s="160"/>
    </row>
    <row r="227" ht="14.25">
      <c r="D227" s="160"/>
    </row>
    <row r="228" ht="14.25">
      <c r="D228" s="160"/>
    </row>
    <row r="229" ht="14.25">
      <c r="D229" s="160"/>
    </row>
    <row r="230" ht="14.25">
      <c r="D230" s="160"/>
    </row>
    <row r="231" ht="14.25">
      <c r="D231" s="160"/>
    </row>
    <row r="232" ht="14.25">
      <c r="D232" s="160"/>
    </row>
    <row r="233" ht="14.25">
      <c r="D233" s="160"/>
    </row>
    <row r="234" ht="14.25">
      <c r="D234" s="160"/>
    </row>
    <row r="235" ht="14.25">
      <c r="D235" s="160"/>
    </row>
    <row r="236" ht="14.25">
      <c r="D236" s="160"/>
    </row>
    <row r="237" ht="14.25">
      <c r="D237" s="160"/>
    </row>
    <row r="238" ht="14.25">
      <c r="D238" s="160"/>
    </row>
    <row r="239" ht="14.25">
      <c r="D239" s="160"/>
    </row>
    <row r="240" ht="14.25">
      <c r="D240" s="160"/>
    </row>
    <row r="241" ht="14.25">
      <c r="D241" s="160"/>
    </row>
    <row r="242" ht="14.25">
      <c r="D242" s="160"/>
    </row>
    <row r="243" ht="14.25">
      <c r="D243" s="160"/>
    </row>
    <row r="244" ht="14.25">
      <c r="D244" s="160"/>
    </row>
    <row r="245" ht="14.25">
      <c r="D245" s="160"/>
    </row>
    <row r="246" ht="14.25">
      <c r="D246" s="160"/>
    </row>
    <row r="247" ht="14.25">
      <c r="D247" s="160"/>
    </row>
    <row r="248" ht="14.25">
      <c r="D248" s="160"/>
    </row>
    <row r="249" ht="14.25">
      <c r="D249" s="160"/>
    </row>
    <row r="250" ht="14.25">
      <c r="D250" s="160"/>
    </row>
    <row r="251" ht="14.25">
      <c r="D251" s="160"/>
    </row>
    <row r="252" ht="14.25">
      <c r="D252" s="160"/>
    </row>
    <row r="253" ht="14.25">
      <c r="D253" s="160"/>
    </row>
    <row r="254" ht="14.25">
      <c r="D254" s="160"/>
    </row>
    <row r="255" ht="14.25">
      <c r="D255" s="160"/>
    </row>
    <row r="256" ht="14.25">
      <c r="D256" s="160"/>
    </row>
    <row r="257" ht="14.25">
      <c r="D257" s="160"/>
    </row>
    <row r="258" ht="14.25">
      <c r="D258" s="160"/>
    </row>
    <row r="259" ht="14.25">
      <c r="D259" s="160"/>
    </row>
    <row r="260" ht="14.25">
      <c r="D260" s="160"/>
    </row>
    <row r="261" ht="14.25">
      <c r="D261" s="160"/>
    </row>
    <row r="262" ht="14.25">
      <c r="D262" s="160"/>
    </row>
    <row r="263" ht="14.25">
      <c r="D263" s="160"/>
    </row>
    <row r="264" ht="14.25">
      <c r="D264" s="160"/>
    </row>
    <row r="265" ht="14.25">
      <c r="D265" s="160"/>
    </row>
    <row r="266" ht="14.25">
      <c r="D266" s="160"/>
    </row>
    <row r="267" ht="14.25">
      <c r="D267" s="160"/>
    </row>
    <row r="268" ht="14.25">
      <c r="D268" s="160"/>
    </row>
    <row r="269" ht="14.25">
      <c r="D269" s="160"/>
    </row>
    <row r="270" ht="14.25">
      <c r="D270" s="160"/>
    </row>
    <row r="271" ht="14.25">
      <c r="D271" s="160"/>
    </row>
    <row r="272" ht="14.25">
      <c r="D272" s="160"/>
    </row>
    <row r="273" ht="14.25">
      <c r="D273" s="160"/>
    </row>
    <row r="274" ht="14.25">
      <c r="D274" s="160"/>
    </row>
    <row r="275" ht="14.25">
      <c r="D275" s="160"/>
    </row>
    <row r="276" ht="14.25">
      <c r="D276" s="160"/>
    </row>
    <row r="277" ht="14.25">
      <c r="D277" s="160"/>
    </row>
    <row r="278" ht="14.25">
      <c r="D278" s="160"/>
    </row>
    <row r="279" ht="14.25">
      <c r="D279" s="160"/>
    </row>
    <row r="280" ht="14.25">
      <c r="D280" s="160"/>
    </row>
    <row r="281" ht="14.25">
      <c r="D281" s="160"/>
    </row>
    <row r="282" ht="14.25">
      <c r="D282" s="160"/>
    </row>
    <row r="283" ht="14.25">
      <c r="D283" s="160"/>
    </row>
    <row r="284" ht="14.25">
      <c r="D284" s="160"/>
    </row>
    <row r="285" ht="14.25">
      <c r="D285" s="160"/>
    </row>
    <row r="286" ht="14.25">
      <c r="D286" s="160"/>
    </row>
    <row r="287" ht="14.25">
      <c r="D287" s="160"/>
    </row>
    <row r="288" ht="14.25">
      <c r="D288" s="160"/>
    </row>
    <row r="289" ht="14.25">
      <c r="D289" s="160"/>
    </row>
    <row r="290" ht="14.25">
      <c r="D290" s="160"/>
    </row>
    <row r="291" ht="14.25">
      <c r="D291" s="160"/>
    </row>
    <row r="292" ht="14.25">
      <c r="D292" s="160"/>
    </row>
    <row r="293" ht="14.25">
      <c r="D293" s="160"/>
    </row>
    <row r="294" ht="14.25">
      <c r="D294" s="160"/>
    </row>
    <row r="295" ht="14.25">
      <c r="D295" s="160"/>
    </row>
    <row r="296" ht="14.25">
      <c r="D296" s="160"/>
    </row>
    <row r="297" ht="14.25">
      <c r="D297" s="160"/>
    </row>
    <row r="298" ht="14.25">
      <c r="D298" s="160"/>
    </row>
    <row r="299" ht="14.25">
      <c r="D299" s="160"/>
    </row>
    <row r="300" ht="14.25">
      <c r="D300" s="160"/>
    </row>
    <row r="301" ht="14.25">
      <c r="D301" s="160"/>
    </row>
    <row r="302" ht="14.25">
      <c r="D302" s="160"/>
    </row>
    <row r="303" ht="14.25">
      <c r="D303" s="160"/>
    </row>
    <row r="304" ht="14.25">
      <c r="D304" s="160"/>
    </row>
    <row r="305" ht="14.25">
      <c r="D305" s="160"/>
    </row>
    <row r="306" ht="14.25">
      <c r="D306" s="160"/>
    </row>
    <row r="307" ht="14.25">
      <c r="D307" s="160"/>
    </row>
    <row r="308" ht="14.25">
      <c r="D308" s="160"/>
    </row>
    <row r="309" ht="14.25">
      <c r="D309" s="160"/>
    </row>
    <row r="310" ht="14.25">
      <c r="D310" s="160"/>
    </row>
    <row r="311" ht="14.25">
      <c r="D311" s="160"/>
    </row>
    <row r="312" ht="14.25">
      <c r="D312" s="160"/>
    </row>
    <row r="313" ht="14.25">
      <c r="D313" s="160"/>
    </row>
    <row r="314" ht="14.25">
      <c r="D314" s="160"/>
    </row>
    <row r="315" ht="14.25">
      <c r="D315" s="160"/>
    </row>
    <row r="316" ht="14.25">
      <c r="D316" s="160"/>
    </row>
    <row r="317" ht="14.25">
      <c r="D317" s="160"/>
    </row>
    <row r="318" ht="14.25">
      <c r="D318" s="160"/>
    </row>
    <row r="319" ht="14.25">
      <c r="D319" s="160"/>
    </row>
    <row r="320" ht="14.25">
      <c r="D320" s="160"/>
    </row>
    <row r="321" ht="14.25">
      <c r="D321" s="160"/>
    </row>
    <row r="322" ht="14.25">
      <c r="D322" s="160"/>
    </row>
    <row r="323" ht="14.25">
      <c r="D323" s="160"/>
    </row>
    <row r="324" ht="14.25">
      <c r="D324" s="160"/>
    </row>
    <row r="325" ht="14.25">
      <c r="D325" s="160"/>
    </row>
    <row r="326" ht="14.25">
      <c r="D326" s="160"/>
    </row>
    <row r="327" ht="14.25">
      <c r="D327" s="160"/>
    </row>
    <row r="328" ht="14.25">
      <c r="D328" s="160"/>
    </row>
    <row r="329" ht="14.25">
      <c r="D329" s="160"/>
    </row>
    <row r="330" ht="14.25">
      <c r="D330" s="160"/>
    </row>
    <row r="331" ht="14.25">
      <c r="D331" s="160"/>
    </row>
    <row r="332" ht="14.25">
      <c r="D332" s="160"/>
    </row>
    <row r="333" ht="14.25">
      <c r="D333" s="160"/>
    </row>
    <row r="334" ht="14.25">
      <c r="D334" s="160"/>
    </row>
    <row r="335" ht="14.25">
      <c r="D335" s="160"/>
    </row>
    <row r="336" ht="14.25">
      <c r="D336" s="160"/>
    </row>
    <row r="337" ht="14.25">
      <c r="D337" s="160"/>
    </row>
    <row r="338" ht="14.25">
      <c r="D338" s="160"/>
    </row>
    <row r="339" ht="14.25">
      <c r="D339" s="160"/>
    </row>
    <row r="340" ht="14.25">
      <c r="D340" s="160"/>
    </row>
    <row r="341" ht="14.25">
      <c r="D341" s="160"/>
    </row>
    <row r="342" ht="14.25">
      <c r="D342" s="160"/>
    </row>
    <row r="343" ht="14.25">
      <c r="D343" s="160"/>
    </row>
    <row r="344" ht="14.25">
      <c r="D344" s="160"/>
    </row>
    <row r="345" ht="14.25">
      <c r="D345" s="160"/>
    </row>
    <row r="346" ht="14.25">
      <c r="D346" s="160"/>
    </row>
    <row r="347" ht="14.25">
      <c r="D347" s="160"/>
    </row>
    <row r="348" ht="14.25">
      <c r="D348" s="160"/>
    </row>
    <row r="349" ht="14.25">
      <c r="D349" s="160"/>
    </row>
    <row r="350" ht="14.25">
      <c r="D350" s="160"/>
    </row>
    <row r="351" ht="14.25">
      <c r="D351" s="160"/>
    </row>
    <row r="352" ht="14.25">
      <c r="D352" s="160"/>
    </row>
    <row r="353" ht="14.25">
      <c r="D353" s="160"/>
    </row>
    <row r="354" ht="14.25">
      <c r="D354" s="160"/>
    </row>
    <row r="355" ht="14.25">
      <c r="D355" s="160"/>
    </row>
    <row r="356" ht="14.25">
      <c r="D356" s="160"/>
    </row>
    <row r="357" ht="14.25">
      <c r="D357" s="160"/>
    </row>
    <row r="358" ht="14.25">
      <c r="D358" s="160"/>
    </row>
    <row r="359" ht="14.25">
      <c r="D359" s="160"/>
    </row>
    <row r="360" ht="14.25">
      <c r="D360" s="160"/>
    </row>
    <row r="361" ht="14.25">
      <c r="D361" s="160"/>
    </row>
    <row r="362" ht="14.25">
      <c r="D362" s="160"/>
    </row>
  </sheetData>
  <printOptions/>
  <pageMargins left="0.57" right="0.46" top="0.32" bottom="0.36" header="0.28" footer="0.3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2007-12-21T07:40:08Z</cp:lastPrinted>
  <dcterms:created xsi:type="dcterms:W3CDTF">2007-12-21T07:36:34Z</dcterms:created>
  <dcterms:modified xsi:type="dcterms:W3CDTF">2007-12-28T11:13:31Z</dcterms:modified>
  <cp:category/>
  <cp:version/>
  <cp:contentType/>
  <cp:contentStatus/>
</cp:coreProperties>
</file>