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<sst xmlns="http://schemas.openxmlformats.org/spreadsheetml/2006/main" count="235" uniqueCount="173">
  <si>
    <t>w złotych</t>
  </si>
  <si>
    <t>Dział</t>
  </si>
  <si>
    <t>Rozdz.</t>
  </si>
  <si>
    <t>§</t>
  </si>
  <si>
    <t xml:space="preserve">  Źródło dochodów 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</si>
  <si>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</si>
  <si>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</si>
  <si>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</si>
  <si>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</si>
  <si>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</si>
  <si>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</si>
  <si>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</si>
  <si>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</si>
  <si>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</si>
  <si>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</si>
  <si>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</si>
  <si>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 xml:space="preserve">Drogi  publiczne  gminne </t>
  </si>
  <si>
    <t>Dotacje  otrzymane  z  funduszy  celowych  na  finansowanie  lub  dofinansowanie</t>
  </si>
  <si>
    <t>kosztów  realizacji  inwestycji  i zakupów  inwestycyjnych  jednostek sektora</t>
  </si>
  <si>
    <t xml:space="preserve">finansów publicznych 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</si>
  <si>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</si>
  <si>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</si>
  <si>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</si>
  <si>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</si>
  <si>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</si>
  <si>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</si>
  <si>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</si>
  <si>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</si>
  <si>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</si>
  <si>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</si>
  <si>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</si>
  <si>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</si>
  <si>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</si>
  <si>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</si>
  <si>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</si>
  <si>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</si>
  <si>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</si>
  <si>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 xml:space="preserve">Dochody  jednostek samorządu  terytorialnego  związane  z  realizacją  zadań z </t>
  </si>
  <si>
    <t xml:space="preserve">zakresu  administracji  rządowej  oraz innych zadań zleconych ustawami. 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</si>
  <si>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</si>
  <si>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</si>
  <si>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</si>
  <si>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</si>
  <si>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</si>
  <si>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</si>
  <si>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</si>
  <si>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BEZPIECZEŃSTWO   PUBLICZNE  I  OCHRONA   PRZECIWPOŻAROWA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</si>
  <si>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</si>
  <si>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</si>
  <si>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</si>
  <si>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</si>
  <si>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</si>
  <si>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</si>
  <si>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</si>
  <si>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</si>
  <si>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</si>
  <si>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</si>
  <si>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</si>
  <si>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</si>
  <si>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</si>
  <si>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</si>
  <si>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</si>
  <si>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</si>
  <si>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</si>
  <si>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</si>
  <si>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</si>
  <si>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</si>
  <si>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</si>
  <si>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</si>
  <si>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</si>
  <si>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</si>
  <si>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</si>
  <si>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</si>
  <si>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</si>
  <si>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</si>
  <si>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</si>
  <si>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</si>
  <si>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</si>
  <si>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</si>
  <si>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</si>
  <si>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</si>
  <si>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</si>
  <si>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</si>
  <si>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</si>
  <si>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</si>
  <si>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</si>
  <si>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</si>
  <si>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</si>
  <si>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</si>
  <si>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</si>
  <si>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</si>
  <si>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</si>
  <si>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</si>
  <si>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</si>
  <si>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</si>
  <si>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</si>
  <si>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</si>
  <si>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</si>
  <si>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</si>
  <si>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</si>
  <si>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</si>
  <si>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</si>
  <si>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</si>
  <si>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</si>
  <si>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</si>
  <si>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</si>
  <si>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</si>
  <si>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</si>
  <si>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</si>
  <si>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</si>
  <si>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O830</t>
  </si>
  <si>
    <t>Wpływy z usług</t>
  </si>
  <si>
    <t xml:space="preserve">Przedszkola </t>
  </si>
  <si>
    <t>Dowożenie  uczniów  do  szkół</t>
  </si>
  <si>
    <t>Pozostała działalność</t>
  </si>
  <si>
    <t xml:space="preserve">Dotacje  celowe  otrzymane  z budżetu  państwa  na  realizację  własnych </t>
  </si>
  <si>
    <t>zadań  bieżących  gmin (związków  gmin)</t>
  </si>
  <si>
    <t>POMOC  SPOŁECZNA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</si>
  <si>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</si>
  <si>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</si>
  <si>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</si>
  <si>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</si>
  <si>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</si>
  <si>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</si>
  <si>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</si>
  <si>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</si>
  <si>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</si>
  <si>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 xml:space="preserve">Dotacje  celowe  otrzymane  z  budżetu  państwa  na  realizację  zadań  bieżących </t>
  </si>
  <si>
    <t>z  zakresu  administracji   rządowej  oraz  innych  zadań  zleconych  gminie</t>
  </si>
  <si>
    <t>Ośrodki  Pomocy  Społecznej</t>
  </si>
  <si>
    <t>zadań  bieżących  gmin  (związków  gmin)</t>
  </si>
  <si>
    <t xml:space="preserve">Usługi  opiekuńcze  i  specjalistyczne  usługi  opiekuńcze </t>
  </si>
  <si>
    <t>EDUKUCYJNA  OPIEKA  WYCHOWAWCZA</t>
  </si>
  <si>
    <t>Szkolne  schroniska  młodzieżowe</t>
  </si>
  <si>
    <t xml:space="preserve">Wpływy z usług 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</si>
  <si>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</si>
  <si>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</si>
  <si>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</si>
  <si>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GOSPODARKA  KOMUNALNA  I  OCHRONA   ŚRODOWISKA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</si>
  <si>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</si>
  <si>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</si>
  <si>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produktowych</t>
  </si>
  <si>
    <t>O400</t>
  </si>
  <si>
    <t xml:space="preserve">Wpływy z opłaty produktowej </t>
  </si>
  <si>
    <t>KULTURA  I  OCHRONA   DZIEDZICTWA   NARODOWEGO</t>
  </si>
  <si>
    <t xml:space="preserve">Domy i ośrodki kultury, świetlice i kluby </t>
  </si>
  <si>
    <t>O960</t>
  </si>
  <si>
    <t>Otrzymane spadki, zapisy i darowizny  w  postaci  pieniężnej</t>
  </si>
  <si>
    <t xml:space="preserve">KULTURA  FIZYCZNA  I  SPORT </t>
  </si>
  <si>
    <t xml:space="preserve">Razem  </t>
  </si>
  <si>
    <t>Sporządziła:</t>
  </si>
  <si>
    <t xml:space="preserve">            Dochody  budżetu  gminy  na  2009 rok </t>
  </si>
  <si>
    <t>Ochotnicze Straże Pożarne</t>
  </si>
  <si>
    <t>Zespół Ekonomiczno-administracyjny Szkół</t>
  </si>
  <si>
    <t>Stołówki szkolne</t>
  </si>
  <si>
    <t>Dotacje celowe otrzymane z powiatu na inwestycje i zakupy inwestycyjne realizowane</t>
  </si>
  <si>
    <t>na podstawie porozumień (umów) miedzy jednostkami samorządu terytorialnego</t>
  </si>
  <si>
    <t>Wielkość dotychczasowa</t>
  </si>
  <si>
    <t>Zwiększenia</t>
  </si>
  <si>
    <t>Zmniejszenia</t>
  </si>
  <si>
    <t>Wielkość po zmianie</t>
  </si>
  <si>
    <t>Pomoc materialna dla uczniów</t>
  </si>
  <si>
    <t>Obiekty sportowe</t>
  </si>
  <si>
    <t>Wpływy z tytułu pomocy finansowej udzielonej między jednostkami samorzadu terytorialnego na dofinansowanie własnych zadań inwestycyjnych i zakupów inwestycyjnych</t>
  </si>
  <si>
    <t xml:space="preserve">                w sprawie zmian w budżecie Gminy Zaniemyśl na rok 2009</t>
  </si>
  <si>
    <t xml:space="preserve">                z dnia 30 marca 2009 roku</t>
  </si>
  <si>
    <t xml:space="preserve">                Załącznik nr 1 do uchwały Rady Gminy Zaniemyśl</t>
  </si>
  <si>
    <t>Drogi  publiczne  powiatowe</t>
  </si>
  <si>
    <t xml:space="preserve">emerytalne i rentowe  z  ubezpieczenia  społecznego </t>
  </si>
  <si>
    <t xml:space="preserve">Świadczenia  rodzinne, zaliczka alimentacyjna  oraz składki  na  ubezpieczenia </t>
  </si>
  <si>
    <t>mgr Agnieszka Scheffler</t>
  </si>
  <si>
    <t>Przewodniczący Rady Gminy</t>
  </si>
  <si>
    <t xml:space="preserve">         ( - ) Alina Frąckowiak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</si>
</sst>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sz val="12"/>
      <name val="Arial CE"/>
      <family val="0"/>
    </font>
    <font>
      <b/>
      <u val="single"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5" fillId="2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/>
    </xf>
    <xf numFmtId="4" fontId="6" fillId="0" borderId="6" xfId="0" applyNumberFormat="1" applyFont="1" applyBorder="1" applyAlignment="1">
      <alignment/>
    </xf>
    <xf numFmtId="0" fontId="4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/>
    </xf>
    <xf numFmtId="0" fontId="6" fillId="3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7" fillId="0" borderId="10" xfId="0" applyFont="1" applyBorder="1" applyAlignment="1">
      <alignment horizontal="center"/>
    </xf>
    <xf numFmtId="4" fontId="6" fillId="0" borderId="5" xfId="0" applyNumberFormat="1" applyFont="1" applyBorder="1" applyAlignment="1">
      <alignment/>
    </xf>
    <xf numFmtId="0" fontId="6" fillId="3" borderId="6" xfId="0" applyFont="1" applyFill="1" applyBorder="1" applyAlignment="1">
      <alignment/>
    </xf>
    <xf numFmtId="4" fontId="6" fillId="3" borderId="6" xfId="0" applyNumberFormat="1" applyFont="1" applyFill="1" applyBorder="1" applyAlignment="1">
      <alignment/>
    </xf>
    <xf numFmtId="4" fontId="6" fillId="0" borderId="6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4" fontId="6" fillId="0" borderId="5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6" fillId="3" borderId="8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4" fontId="4" fillId="3" borderId="16" xfId="0" applyNumberFormat="1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6" fillId="3" borderId="5" xfId="0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4" fillId="2" borderId="7" xfId="0" applyNumberFormat="1" applyFont="1" applyFill="1" applyBorder="1" applyAlignment="1">
      <alignment/>
    </xf>
    <xf numFmtId="4" fontId="4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4" fillId="2" borderId="7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6" fillId="2" borderId="6" xfId="0" applyNumberFormat="1" applyFont="1" applyFill="1" applyBorder="1" applyAlignment="1">
      <alignment/>
    </xf>
    <xf numFmtId="4" fontId="6" fillId="2" borderId="14" xfId="0" applyNumberFormat="1" applyFont="1" applyFill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4" fillId="0" borderId="4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3" borderId="20" xfId="0" applyNumberFormat="1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10" fillId="2" borderId="7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3" borderId="1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" fontId="6" fillId="3" borderId="20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11" fillId="0" borderId="0" xfId="0" applyFont="1" applyAlignment="1">
      <alignment wrapText="1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3"/>
  <sheetViews>
    <sheetView tabSelected="1" workbookViewId="0" topLeftCell="A207">
      <selection activeCell="F243" sqref="F243:F244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4.57421875" style="0" customWidth="1"/>
    <col min="5" max="5" width="16.7109375" style="0" customWidth="1"/>
    <col min="6" max="6" width="14.140625" style="0" customWidth="1"/>
    <col min="7" max="7" width="13.8515625" style="0" customWidth="1"/>
    <col min="8" max="8" width="15.140625" style="0" customWidth="1"/>
  </cols>
  <sheetData>
    <row r="1" ht="14.25">
      <c r="E1" t="s">
        <v>166</v>
      </c>
    </row>
    <row r="2" ht="14.25">
      <c r="E2" t="s">
        <v>165</v>
      </c>
    </row>
    <row r="3" ht="14.25">
      <c r="E3" t="s">
        <v>164</v>
      </c>
    </row>
    <row r="5" spans="4:7" ht="18">
      <c r="D5" s="3" t="s">
        <v>151</v>
      </c>
      <c r="E5" s="3"/>
      <c r="F5" s="3"/>
      <c r="G5" s="3"/>
    </row>
    <row r="7" spans="4:7" ht="15">
      <c r="D7" s="4"/>
      <c r="E7" s="4"/>
      <c r="F7" s="4"/>
      <c r="G7" s="4"/>
    </row>
    <row r="8" ht="15" thickBot="1">
      <c r="H8" s="5" t="s">
        <v>0</v>
      </c>
    </row>
    <row r="9" spans="1:8" ht="26.25" thickBot="1">
      <c r="A9" s="6" t="s">
        <v>1</v>
      </c>
      <c r="B9" s="6" t="s">
        <v>2</v>
      </c>
      <c r="C9" s="95" t="s">
        <v>3</v>
      </c>
      <c r="D9" s="96" t="s">
        <v>4</v>
      </c>
      <c r="E9" s="70" t="s">
        <v>157</v>
      </c>
      <c r="F9" s="70" t="s">
        <v>158</v>
      </c>
      <c r="G9" s="70" t="s">
        <v>159</v>
      </c>
      <c r="H9" s="70" t="s">
        <v>160</v>
      </c>
    </row>
    <row r="10" spans="1:8" ht="16.5" thickBot="1">
      <c r="A10" s="7" t="s">
        <v>5</v>
      </c>
      <c r="B10" s="97"/>
      <c r="C10" s="8"/>
      <c r="D10" s="98" t="s">
        <v>6</v>
      </c>
      <c r="E10" s="74">
        <f>E11</f>
        <v>2000</v>
      </c>
      <c r="F10" s="74">
        <f>F11</f>
        <v>0</v>
      </c>
      <c r="G10" s="74">
        <f>G11</f>
        <v>0</v>
      </c>
      <c r="H10" s="74">
        <f>H11</f>
        <v>2000</v>
      </c>
    </row>
    <row r="11" spans="1:8" ht="14.25" thickBot="1" thickTop="1">
      <c r="A11" s="9"/>
      <c r="B11" s="99" t="s">
        <v>7</v>
      </c>
      <c r="C11" s="100"/>
      <c r="D11" s="48" t="s">
        <v>8</v>
      </c>
      <c r="E11" s="75">
        <f>SUM(E12:E16)</f>
        <v>2000</v>
      </c>
      <c r="F11" s="75">
        <f>SUM(F12:F16)</f>
        <v>0</v>
      </c>
      <c r="G11" s="75">
        <f>SUM(G12:G16)</f>
        <v>0</v>
      </c>
      <c r="H11" s="75">
        <f>SUM(H12:H16)</f>
        <v>2000</v>
      </c>
    </row>
    <row r="12" spans="1:8" ht="12.75">
      <c r="A12" s="10"/>
      <c r="B12" s="101"/>
      <c r="C12" s="102"/>
      <c r="D12" s="103" t="s">
        <v>9</v>
      </c>
      <c r="E12" s="76"/>
      <c r="F12" s="76"/>
      <c r="G12" s="76"/>
      <c r="H12" s="76"/>
    </row>
    <row r="13" spans="1:8" ht="12.75">
      <c r="A13" s="11"/>
      <c r="B13" s="104"/>
      <c r="C13" s="105"/>
      <c r="D13" s="106" t="s">
        <v>10</v>
      </c>
      <c r="E13" s="77"/>
      <c r="F13" s="77"/>
      <c r="G13" s="77"/>
      <c r="H13" s="77"/>
    </row>
    <row r="14" spans="1:8" ht="12.75">
      <c r="A14" s="11"/>
      <c r="B14" s="104"/>
      <c r="C14" s="105" t="s">
        <v>11</v>
      </c>
      <c r="D14" s="12" t="s">
        <v>12</v>
      </c>
      <c r="E14" s="77">
        <v>1500</v>
      </c>
      <c r="F14" s="77"/>
      <c r="G14" s="77"/>
      <c r="H14" s="77">
        <v>1500</v>
      </c>
    </row>
    <row r="15" spans="1:8" ht="12.75">
      <c r="A15" s="11"/>
      <c r="B15" s="104"/>
      <c r="C15" s="102" t="s">
        <v>13</v>
      </c>
      <c r="D15" s="13" t="s">
        <v>14</v>
      </c>
      <c r="E15" s="76">
        <v>500</v>
      </c>
      <c r="F15" s="76"/>
      <c r="G15" s="76"/>
      <c r="H15" s="76">
        <v>500</v>
      </c>
    </row>
    <row r="16" spans="1:8" ht="12.75">
      <c r="A16" s="11"/>
      <c r="B16" s="104"/>
      <c r="C16" s="102"/>
      <c r="D16" s="103"/>
      <c r="E16" s="76"/>
      <c r="F16" s="76"/>
      <c r="G16" s="76"/>
      <c r="H16" s="76"/>
    </row>
    <row r="17" spans="1:8" ht="16.5" thickBot="1">
      <c r="A17" s="14">
        <v>600</v>
      </c>
      <c r="B17" s="107"/>
      <c r="C17" s="108"/>
      <c r="D17" s="98" t="s">
        <v>15</v>
      </c>
      <c r="E17" s="78">
        <f>E22+E18</f>
        <v>946434</v>
      </c>
      <c r="F17" s="78">
        <f>F22+F18</f>
        <v>0</v>
      </c>
      <c r="G17" s="78">
        <f>G22+G18</f>
        <v>0</v>
      </c>
      <c r="H17" s="78">
        <f>H22+H18</f>
        <v>946434</v>
      </c>
    </row>
    <row r="18" spans="1:8" ht="14.25" thickBot="1" thickTop="1">
      <c r="A18" s="9"/>
      <c r="B18" s="99">
        <v>60014</v>
      </c>
      <c r="C18" s="109"/>
      <c r="D18" s="110" t="s">
        <v>167</v>
      </c>
      <c r="E18" s="79">
        <f>SUM(E19:E20)</f>
        <v>796434</v>
      </c>
      <c r="F18" s="79">
        <f>SUM(F19:F20)</f>
        <v>0</v>
      </c>
      <c r="G18" s="79">
        <f>SUM(G19:G20)</f>
        <v>0</v>
      </c>
      <c r="H18" s="79">
        <f>SUM(H19:H20)</f>
        <v>796434</v>
      </c>
    </row>
    <row r="19" spans="1:8" ht="12.75">
      <c r="A19" s="10"/>
      <c r="B19" s="101"/>
      <c r="C19" s="15"/>
      <c r="D19" s="106" t="s">
        <v>155</v>
      </c>
      <c r="E19" s="77"/>
      <c r="F19" s="77"/>
      <c r="G19" s="77"/>
      <c r="H19" s="77"/>
    </row>
    <row r="20" spans="1:8" ht="12.75">
      <c r="A20" s="11"/>
      <c r="B20" s="104"/>
      <c r="C20" s="15">
        <v>6620</v>
      </c>
      <c r="D20" s="106" t="s">
        <v>156</v>
      </c>
      <c r="E20" s="77">
        <v>796434</v>
      </c>
      <c r="F20" s="77"/>
      <c r="G20" s="77"/>
      <c r="H20" s="77">
        <v>796434</v>
      </c>
    </row>
    <row r="21" spans="1:8" ht="12.75">
      <c r="A21" s="11"/>
      <c r="B21" s="104"/>
      <c r="C21" s="66"/>
      <c r="D21" s="106"/>
      <c r="E21" s="77"/>
      <c r="F21" s="77"/>
      <c r="G21" s="77"/>
      <c r="H21" s="77"/>
    </row>
    <row r="22" spans="1:8" ht="13.5" thickBot="1">
      <c r="A22" s="65"/>
      <c r="B22" s="111">
        <v>60016</v>
      </c>
      <c r="C22" s="109"/>
      <c r="D22" s="110" t="s">
        <v>16</v>
      </c>
      <c r="E22" s="79">
        <f>SUM(E23:E25)</f>
        <v>150000</v>
      </c>
      <c r="F22" s="79">
        <f>SUM(F23:F25)</f>
        <v>0</v>
      </c>
      <c r="G22" s="79">
        <f>SUM(G23:G25)</f>
        <v>0</v>
      </c>
      <c r="H22" s="79">
        <f>SUM(H23:H25)</f>
        <v>150000</v>
      </c>
    </row>
    <row r="23" spans="1:8" ht="12.75">
      <c r="A23" s="10"/>
      <c r="B23" s="101"/>
      <c r="C23" s="15"/>
      <c r="D23" s="106" t="s">
        <v>17</v>
      </c>
      <c r="E23" s="77"/>
      <c r="F23" s="77"/>
      <c r="G23" s="77"/>
      <c r="H23" s="77"/>
    </row>
    <row r="24" spans="1:8" ht="12.75">
      <c r="A24" s="11"/>
      <c r="B24" s="104"/>
      <c r="C24" s="15"/>
      <c r="D24" s="106" t="s">
        <v>18</v>
      </c>
      <c r="E24" s="77"/>
      <c r="F24" s="77"/>
      <c r="G24" s="77"/>
      <c r="H24" s="77"/>
    </row>
    <row r="25" spans="1:8" ht="12.75">
      <c r="A25" s="11"/>
      <c r="B25" s="104"/>
      <c r="C25" s="15">
        <v>6260</v>
      </c>
      <c r="D25" s="106" t="s">
        <v>19</v>
      </c>
      <c r="E25" s="77">
        <v>150000</v>
      </c>
      <c r="F25" s="77"/>
      <c r="G25" s="77"/>
      <c r="H25" s="77">
        <v>150000</v>
      </c>
    </row>
    <row r="26" spans="1:8" ht="12.75">
      <c r="A26" s="11"/>
      <c r="B26" s="104"/>
      <c r="C26" s="105"/>
      <c r="D26" s="106"/>
      <c r="E26" s="77"/>
      <c r="F26" s="77"/>
      <c r="G26" s="77"/>
      <c r="H26" s="77"/>
    </row>
    <row r="27" spans="1:8" ht="16.5" thickBot="1">
      <c r="A27" s="14">
        <v>700</v>
      </c>
      <c r="B27" s="107"/>
      <c r="C27" s="108"/>
      <c r="D27" s="98" t="s">
        <v>20</v>
      </c>
      <c r="E27" s="78">
        <f>E28</f>
        <v>362320</v>
      </c>
      <c r="F27" s="78">
        <f>F28</f>
        <v>0</v>
      </c>
      <c r="G27" s="78">
        <f>G28</f>
        <v>0</v>
      </c>
      <c r="H27" s="78">
        <f>H28</f>
        <v>362320</v>
      </c>
    </row>
    <row r="28" spans="1:8" ht="14.25" thickBot="1" thickTop="1">
      <c r="A28" s="9"/>
      <c r="B28" s="99">
        <v>70005</v>
      </c>
      <c r="C28" s="100"/>
      <c r="D28" s="48" t="s">
        <v>21</v>
      </c>
      <c r="E28" s="75">
        <f>SUM(E29:E37)</f>
        <v>362320</v>
      </c>
      <c r="F28" s="75">
        <f>SUM(F29:F37)</f>
        <v>0</v>
      </c>
      <c r="G28" s="75">
        <f>SUM(G29:G37)</f>
        <v>0</v>
      </c>
      <c r="H28" s="75">
        <f>SUM(H29:H37)</f>
        <v>362320</v>
      </c>
    </row>
    <row r="29" spans="1:8" ht="12.75">
      <c r="A29" s="10"/>
      <c r="B29" s="101"/>
      <c r="C29" s="16" t="s">
        <v>22</v>
      </c>
      <c r="D29" s="17" t="s">
        <v>23</v>
      </c>
      <c r="E29" s="18">
        <v>11940</v>
      </c>
      <c r="F29" s="18"/>
      <c r="G29" s="18"/>
      <c r="H29" s="18">
        <v>11940</v>
      </c>
    </row>
    <row r="30" spans="1:8" ht="12.75">
      <c r="A30" s="11"/>
      <c r="B30" s="112"/>
      <c r="C30" s="19"/>
      <c r="D30" s="103" t="s">
        <v>9</v>
      </c>
      <c r="E30" s="18"/>
      <c r="F30" s="18"/>
      <c r="G30" s="18"/>
      <c r="H30" s="18"/>
    </row>
    <row r="31" spans="1:8" ht="12.75">
      <c r="A31" s="11"/>
      <c r="B31" s="112"/>
      <c r="C31" s="19"/>
      <c r="D31" s="106" t="s">
        <v>10</v>
      </c>
      <c r="E31" s="18"/>
      <c r="F31" s="18"/>
      <c r="G31" s="18"/>
      <c r="H31" s="18"/>
    </row>
    <row r="32" spans="1:8" ht="12.75">
      <c r="A32" s="11"/>
      <c r="B32" s="66"/>
      <c r="C32" s="20" t="s">
        <v>11</v>
      </c>
      <c r="D32" s="12" t="s">
        <v>12</v>
      </c>
      <c r="E32" s="18">
        <v>31630</v>
      </c>
      <c r="F32" s="18"/>
      <c r="G32" s="18"/>
      <c r="H32" s="18">
        <v>31630</v>
      </c>
    </row>
    <row r="33" spans="1:8" ht="12.75">
      <c r="A33" s="11"/>
      <c r="B33" s="66"/>
      <c r="C33" s="19"/>
      <c r="D33" s="21" t="s">
        <v>24</v>
      </c>
      <c r="E33" s="18"/>
      <c r="F33" s="18"/>
      <c r="G33" s="18"/>
      <c r="H33" s="18"/>
    </row>
    <row r="34" spans="1:8" ht="12.75">
      <c r="A34" s="11"/>
      <c r="B34" s="112"/>
      <c r="C34" s="22" t="s">
        <v>25</v>
      </c>
      <c r="D34" s="21" t="s">
        <v>26</v>
      </c>
      <c r="E34" s="18">
        <v>11100</v>
      </c>
      <c r="F34" s="18"/>
      <c r="G34" s="18"/>
      <c r="H34" s="18">
        <v>11100</v>
      </c>
    </row>
    <row r="35" spans="1:8" ht="12.75">
      <c r="A35" s="11"/>
      <c r="B35" s="66"/>
      <c r="C35" s="20"/>
      <c r="D35" s="21" t="s">
        <v>27</v>
      </c>
      <c r="E35" s="18"/>
      <c r="F35" s="18"/>
      <c r="G35" s="18"/>
      <c r="H35" s="18"/>
    </row>
    <row r="36" spans="1:8" ht="15.75" customHeight="1">
      <c r="A36" s="11"/>
      <c r="B36" s="66"/>
      <c r="C36" s="20" t="s">
        <v>28</v>
      </c>
      <c r="D36" s="21" t="s">
        <v>29</v>
      </c>
      <c r="E36" s="18">
        <v>305650</v>
      </c>
      <c r="F36" s="18"/>
      <c r="G36" s="18"/>
      <c r="H36" s="18">
        <v>305650</v>
      </c>
    </row>
    <row r="37" spans="1:8" ht="12.75">
      <c r="A37" s="11"/>
      <c r="B37" s="66"/>
      <c r="C37" s="20" t="s">
        <v>30</v>
      </c>
      <c r="D37" s="21" t="s">
        <v>31</v>
      </c>
      <c r="E37" s="18">
        <v>2000</v>
      </c>
      <c r="F37" s="18"/>
      <c r="G37" s="18"/>
      <c r="H37" s="18">
        <v>2000</v>
      </c>
    </row>
    <row r="38" spans="1:8" ht="12.75">
      <c r="A38" s="11"/>
      <c r="B38" s="112"/>
      <c r="C38" s="20"/>
      <c r="D38" s="21"/>
      <c r="E38" s="18"/>
      <c r="F38" s="18"/>
      <c r="G38" s="18"/>
      <c r="H38" s="18"/>
    </row>
    <row r="39" spans="1:8" ht="16.5" customHeight="1" thickBot="1">
      <c r="A39" s="14">
        <v>750</v>
      </c>
      <c r="B39" s="107"/>
      <c r="C39" s="108"/>
      <c r="D39" s="98" t="s">
        <v>32</v>
      </c>
      <c r="E39" s="78">
        <f>E40+E47</f>
        <v>68839</v>
      </c>
      <c r="F39" s="78">
        <f>F40+F47</f>
        <v>0</v>
      </c>
      <c r="G39" s="78">
        <f>G40+G47</f>
        <v>0</v>
      </c>
      <c r="H39" s="78">
        <f>H40+H47</f>
        <v>68839</v>
      </c>
    </row>
    <row r="40" spans="1:8" ht="17.25" customHeight="1" thickBot="1" thickTop="1">
      <c r="A40" s="9"/>
      <c r="B40" s="99">
        <v>75011</v>
      </c>
      <c r="C40" s="109"/>
      <c r="D40" s="110" t="s">
        <v>33</v>
      </c>
      <c r="E40" s="79">
        <f>SUM(E41:E45)</f>
        <v>55450</v>
      </c>
      <c r="F40" s="79">
        <f>SUM(F41:F45)</f>
        <v>0</v>
      </c>
      <c r="G40" s="79">
        <f>SUM(G41:G45)</f>
        <v>0</v>
      </c>
      <c r="H40" s="79">
        <f>SUM(H41:H45)</f>
        <v>55450</v>
      </c>
    </row>
    <row r="41" spans="1:8" ht="12.75" customHeight="1">
      <c r="A41" s="10"/>
      <c r="B41" s="101"/>
      <c r="C41" s="102"/>
      <c r="D41" s="103" t="s">
        <v>34</v>
      </c>
      <c r="E41" s="76"/>
      <c r="F41" s="76"/>
      <c r="G41" s="76"/>
      <c r="H41" s="76"/>
    </row>
    <row r="42" spans="1:8" ht="12.75" customHeight="1">
      <c r="A42" s="11"/>
      <c r="B42" s="104"/>
      <c r="C42" s="105"/>
      <c r="D42" s="106" t="s">
        <v>35</v>
      </c>
      <c r="E42" s="77"/>
      <c r="F42" s="77"/>
      <c r="G42" s="77"/>
      <c r="H42" s="77"/>
    </row>
    <row r="43" spans="1:8" ht="12.75">
      <c r="A43" s="11"/>
      <c r="B43" s="104"/>
      <c r="C43" s="102">
        <v>2010</v>
      </c>
      <c r="D43" s="106" t="s">
        <v>36</v>
      </c>
      <c r="E43" s="77">
        <v>54800</v>
      </c>
      <c r="F43" s="77"/>
      <c r="G43" s="77"/>
      <c r="H43" s="77">
        <v>54800</v>
      </c>
    </row>
    <row r="44" spans="1:8" ht="12.75">
      <c r="A44" s="11"/>
      <c r="B44" s="113"/>
      <c r="C44" s="23"/>
      <c r="D44" s="17" t="s">
        <v>37</v>
      </c>
      <c r="E44" s="77"/>
      <c r="F44" s="77"/>
      <c r="G44" s="77"/>
      <c r="H44" s="77"/>
    </row>
    <row r="45" spans="1:8" ht="12.75" customHeight="1">
      <c r="A45" s="11"/>
      <c r="B45" s="113"/>
      <c r="C45" s="23">
        <v>2360</v>
      </c>
      <c r="D45" s="17" t="s">
        <v>38</v>
      </c>
      <c r="E45" s="77">
        <v>650</v>
      </c>
      <c r="F45" s="77"/>
      <c r="G45" s="77"/>
      <c r="H45" s="77">
        <v>650</v>
      </c>
    </row>
    <row r="46" spans="1:8" ht="12.75" customHeight="1">
      <c r="A46" s="11"/>
      <c r="B46" s="113"/>
      <c r="C46" s="114"/>
      <c r="D46" s="17"/>
      <c r="E46" s="77"/>
      <c r="F46" s="77"/>
      <c r="G46" s="77"/>
      <c r="H46" s="77"/>
    </row>
    <row r="47" spans="1:8" ht="15.75" customHeight="1" thickBot="1">
      <c r="A47" s="24"/>
      <c r="B47" s="115">
        <v>75023</v>
      </c>
      <c r="C47" s="116"/>
      <c r="D47" s="71" t="s">
        <v>39</v>
      </c>
      <c r="E47" s="80">
        <f>SUM(E48:E51)</f>
        <v>13389</v>
      </c>
      <c r="F47" s="80">
        <f>SUM(F48:F51)</f>
        <v>0</v>
      </c>
      <c r="G47" s="80">
        <f>SUM(G48:G51)</f>
        <v>0</v>
      </c>
      <c r="H47" s="80">
        <f>SUM(H48:H51)</f>
        <v>13389</v>
      </c>
    </row>
    <row r="48" spans="1:8" ht="12.75">
      <c r="A48" s="10"/>
      <c r="B48" s="101"/>
      <c r="C48" s="15" t="s">
        <v>40</v>
      </c>
      <c r="D48" s="106" t="s">
        <v>41</v>
      </c>
      <c r="E48" s="81">
        <v>300</v>
      </c>
      <c r="F48" s="81"/>
      <c r="G48" s="81"/>
      <c r="H48" s="81">
        <v>300</v>
      </c>
    </row>
    <row r="49" spans="1:8" ht="12.75">
      <c r="A49" s="11"/>
      <c r="B49" s="104"/>
      <c r="C49" s="105"/>
      <c r="D49" s="103" t="s">
        <v>9</v>
      </c>
      <c r="E49" s="77"/>
      <c r="F49" s="77"/>
      <c r="G49" s="77"/>
      <c r="H49" s="77"/>
    </row>
    <row r="50" spans="1:8" ht="12.75">
      <c r="A50" s="11"/>
      <c r="B50" s="104"/>
      <c r="C50" s="105"/>
      <c r="D50" s="106" t="s">
        <v>10</v>
      </c>
      <c r="E50" s="77"/>
      <c r="F50" s="77"/>
      <c r="G50" s="77"/>
      <c r="H50" s="77"/>
    </row>
    <row r="51" spans="1:8" ht="12.75">
      <c r="A51" s="11"/>
      <c r="B51" s="113"/>
      <c r="C51" s="23" t="s">
        <v>11</v>
      </c>
      <c r="D51" s="12" t="s">
        <v>12</v>
      </c>
      <c r="E51" s="77">
        <v>13089</v>
      </c>
      <c r="F51" s="77"/>
      <c r="G51" s="77"/>
      <c r="H51" s="77">
        <v>13089</v>
      </c>
    </row>
    <row r="52" spans="1:8" ht="15">
      <c r="A52" s="25"/>
      <c r="B52" s="104"/>
      <c r="C52" s="105"/>
      <c r="D52" s="106"/>
      <c r="E52" s="77"/>
      <c r="F52" s="77"/>
      <c r="G52" s="77"/>
      <c r="H52" s="77"/>
    </row>
    <row r="53" spans="1:8" ht="12.75" customHeight="1">
      <c r="A53" s="26">
        <v>751</v>
      </c>
      <c r="B53" s="117"/>
      <c r="C53" s="118"/>
      <c r="D53" s="119" t="s">
        <v>42</v>
      </c>
      <c r="E53" s="18"/>
      <c r="F53" s="18"/>
      <c r="G53" s="18"/>
      <c r="H53" s="18"/>
    </row>
    <row r="54" spans="1:8" ht="17.25" customHeight="1" thickBot="1">
      <c r="A54" s="27"/>
      <c r="B54" s="120"/>
      <c r="C54" s="121"/>
      <c r="D54" s="98" t="s">
        <v>43</v>
      </c>
      <c r="E54" s="78">
        <f>E56</f>
        <v>1020</v>
      </c>
      <c r="F54" s="78">
        <f>F56</f>
        <v>0</v>
      </c>
      <c r="G54" s="78">
        <f>G56</f>
        <v>0</v>
      </c>
      <c r="H54" s="78">
        <f>H56</f>
        <v>1020</v>
      </c>
    </row>
    <row r="55" spans="1:8" ht="12.75" customHeight="1" thickBot="1" thickTop="1">
      <c r="A55" s="28"/>
      <c r="B55" s="99"/>
      <c r="C55" s="100"/>
      <c r="D55" s="48" t="s">
        <v>44</v>
      </c>
      <c r="E55" s="82"/>
      <c r="F55" s="82"/>
      <c r="G55" s="82"/>
      <c r="H55" s="82"/>
    </row>
    <row r="56" spans="1:8" ht="15" customHeight="1" thickBot="1">
      <c r="A56" s="29"/>
      <c r="B56" s="122">
        <v>75101</v>
      </c>
      <c r="C56" s="123"/>
      <c r="D56" s="124" t="s">
        <v>45</v>
      </c>
      <c r="E56" s="80">
        <f>SUM(E57:E59)</f>
        <v>1020</v>
      </c>
      <c r="F56" s="80">
        <f>SUM(F57:F59)</f>
        <v>0</v>
      </c>
      <c r="G56" s="80">
        <f>SUM(G57:G59)</f>
        <v>0</v>
      </c>
      <c r="H56" s="80">
        <f>SUM(H57:H59)</f>
        <v>1020</v>
      </c>
    </row>
    <row r="57" spans="1:8" ht="12.75" customHeight="1">
      <c r="A57" s="30"/>
      <c r="B57" s="69"/>
      <c r="C57" s="15"/>
      <c r="D57" s="103" t="s">
        <v>34</v>
      </c>
      <c r="E57" s="76"/>
      <c r="F57" s="76"/>
      <c r="G57" s="76"/>
      <c r="H57" s="76"/>
    </row>
    <row r="58" spans="1:8" ht="15.75" customHeight="1">
      <c r="A58" s="25"/>
      <c r="B58" s="104"/>
      <c r="C58" s="23"/>
      <c r="D58" s="106" t="s">
        <v>35</v>
      </c>
      <c r="E58" s="77"/>
      <c r="F58" s="77"/>
      <c r="G58" s="77"/>
      <c r="H58" s="77"/>
    </row>
    <row r="59" spans="1:8" ht="16.5" customHeight="1">
      <c r="A59" s="25"/>
      <c r="B59" s="104"/>
      <c r="C59" s="23">
        <v>2010</v>
      </c>
      <c r="D59" s="106" t="s">
        <v>36</v>
      </c>
      <c r="E59" s="77">
        <v>1020</v>
      </c>
      <c r="F59" s="77"/>
      <c r="G59" s="77"/>
      <c r="H59" s="77">
        <v>1020</v>
      </c>
    </row>
    <row r="60" spans="1:8" ht="12.75" customHeight="1">
      <c r="A60" s="25"/>
      <c r="B60" s="104"/>
      <c r="C60" s="23"/>
      <c r="D60" s="106"/>
      <c r="E60" s="77"/>
      <c r="F60" s="77"/>
      <c r="G60" s="77"/>
      <c r="H60" s="77"/>
    </row>
    <row r="61" spans="1:8" ht="12.75" customHeight="1">
      <c r="A61" s="25"/>
      <c r="B61" s="104"/>
      <c r="C61" s="23"/>
      <c r="D61" s="106"/>
      <c r="E61" s="77"/>
      <c r="F61" s="77"/>
      <c r="G61" s="77"/>
      <c r="H61" s="77"/>
    </row>
    <row r="62" spans="1:8" ht="16.5" customHeight="1" thickBot="1">
      <c r="A62" s="14">
        <v>754</v>
      </c>
      <c r="B62" s="120"/>
      <c r="C62" s="125"/>
      <c r="D62" s="126" t="s">
        <v>46</v>
      </c>
      <c r="E62" s="74">
        <f>E63</f>
        <v>92675</v>
      </c>
      <c r="F62" s="74">
        <f>F63</f>
        <v>0</v>
      </c>
      <c r="G62" s="74">
        <f>G63</f>
        <v>92675</v>
      </c>
      <c r="H62" s="74">
        <f>H63</f>
        <v>0</v>
      </c>
    </row>
    <row r="63" spans="1:8" ht="17.25" customHeight="1" thickBot="1" thickTop="1">
      <c r="A63" s="28"/>
      <c r="B63" s="99">
        <v>75412</v>
      </c>
      <c r="C63" s="127"/>
      <c r="D63" s="128" t="s">
        <v>152</v>
      </c>
      <c r="E63" s="83">
        <f>SUM(E64:E66)</f>
        <v>92675</v>
      </c>
      <c r="F63" s="83">
        <f>SUM(F64:F66)</f>
        <v>0</v>
      </c>
      <c r="G63" s="83">
        <f>SUM(G64:G66)</f>
        <v>92675</v>
      </c>
      <c r="H63" s="83">
        <f>SUM(H64:H66)</f>
        <v>0</v>
      </c>
    </row>
    <row r="64" spans="1:8" ht="12.75" customHeight="1">
      <c r="A64" s="30"/>
      <c r="B64" s="101"/>
      <c r="C64" s="69"/>
      <c r="D64" s="103" t="s">
        <v>17</v>
      </c>
      <c r="E64" s="76"/>
      <c r="F64" s="76"/>
      <c r="G64" s="76"/>
      <c r="H64" s="76"/>
    </row>
    <row r="65" spans="1:8" ht="15">
      <c r="A65" s="25"/>
      <c r="B65" s="104"/>
      <c r="C65" s="15"/>
      <c r="D65" s="106" t="s">
        <v>18</v>
      </c>
      <c r="E65" s="77"/>
      <c r="F65" s="77"/>
      <c r="G65" s="77"/>
      <c r="H65" s="77"/>
    </row>
    <row r="66" spans="1:8" ht="15">
      <c r="A66" s="25"/>
      <c r="B66" s="104"/>
      <c r="C66" s="15">
        <v>6260</v>
      </c>
      <c r="D66" s="106" t="s">
        <v>19</v>
      </c>
      <c r="E66" s="77">
        <v>92675</v>
      </c>
      <c r="F66" s="77"/>
      <c r="G66" s="77">
        <v>92675</v>
      </c>
      <c r="H66" s="77">
        <v>0</v>
      </c>
    </row>
    <row r="67" spans="1:8" ht="15">
      <c r="A67" s="25"/>
      <c r="B67" s="104"/>
      <c r="C67" s="23"/>
      <c r="D67" s="106"/>
      <c r="E67" s="77"/>
      <c r="F67" s="77"/>
      <c r="G67" s="77"/>
      <c r="H67" s="77"/>
    </row>
    <row r="68" spans="1:8" ht="15">
      <c r="A68" s="25"/>
      <c r="B68" s="104"/>
      <c r="C68" s="23"/>
      <c r="D68" s="106"/>
      <c r="E68" s="77"/>
      <c r="F68" s="77"/>
      <c r="G68" s="77"/>
      <c r="H68" s="77"/>
    </row>
    <row r="69" spans="1:8" ht="15.75">
      <c r="A69" s="26">
        <v>756</v>
      </c>
      <c r="B69" s="129"/>
      <c r="C69" s="130"/>
      <c r="D69" s="119" t="s">
        <v>47</v>
      </c>
      <c r="E69" s="84"/>
      <c r="F69" s="84"/>
      <c r="G69" s="84"/>
      <c r="H69" s="84"/>
    </row>
    <row r="70" spans="1:8" ht="12.75" customHeight="1">
      <c r="A70" s="31"/>
      <c r="B70" s="129"/>
      <c r="C70" s="131"/>
      <c r="D70" s="132" t="s">
        <v>48</v>
      </c>
      <c r="E70" s="85"/>
      <c r="F70" s="85"/>
      <c r="G70" s="85"/>
      <c r="H70" s="85"/>
    </row>
    <row r="71" spans="1:8" ht="15.75" customHeight="1" thickBot="1">
      <c r="A71" s="27"/>
      <c r="B71" s="120"/>
      <c r="C71" s="121"/>
      <c r="D71" s="98" t="s">
        <v>49</v>
      </c>
      <c r="E71" s="78">
        <f>E72+E79+E91+E103+E110+E114</f>
        <v>6192058</v>
      </c>
      <c r="F71" s="78">
        <f>F72+F79+F91+F103+F110+F114</f>
        <v>0</v>
      </c>
      <c r="G71" s="78">
        <f>G72+G79+G91+G103+G110+G114</f>
        <v>0</v>
      </c>
      <c r="H71" s="78">
        <f>H72+H79+H91+H103+H110+H114</f>
        <v>6192058</v>
      </c>
    </row>
    <row r="72" spans="1:8" ht="16.5" customHeight="1" thickBot="1" thickTop="1">
      <c r="A72" s="28"/>
      <c r="B72" s="99">
        <v>75601</v>
      </c>
      <c r="C72" s="100"/>
      <c r="D72" s="48" t="s">
        <v>50</v>
      </c>
      <c r="E72" s="75">
        <f>SUM(E74:E75)</f>
        <v>11000</v>
      </c>
      <c r="F72" s="75">
        <f>SUM(F74:F75)</f>
        <v>0</v>
      </c>
      <c r="G72" s="75">
        <f>SUM(G74:G75)</f>
        <v>0</v>
      </c>
      <c r="H72" s="75">
        <f>SUM(H74:H75)</f>
        <v>11000</v>
      </c>
    </row>
    <row r="73" spans="1:8" ht="12.75" customHeight="1">
      <c r="A73" s="30"/>
      <c r="B73" s="101"/>
      <c r="C73" s="32"/>
      <c r="D73" s="33" t="s">
        <v>51</v>
      </c>
      <c r="E73" s="76"/>
      <c r="F73" s="76"/>
      <c r="G73" s="76"/>
      <c r="H73" s="76"/>
    </row>
    <row r="74" spans="1:8" ht="12.75" customHeight="1">
      <c r="A74" s="25"/>
      <c r="B74" s="112"/>
      <c r="C74" s="133" t="s">
        <v>52</v>
      </c>
      <c r="D74" s="134" t="s">
        <v>53</v>
      </c>
      <c r="E74" s="77">
        <v>10000</v>
      </c>
      <c r="F74" s="77"/>
      <c r="G74" s="77"/>
      <c r="H74" s="77">
        <v>10000</v>
      </c>
    </row>
    <row r="75" spans="1:8" ht="13.5" customHeight="1">
      <c r="A75" s="25"/>
      <c r="B75" s="113"/>
      <c r="C75" s="16" t="s">
        <v>54</v>
      </c>
      <c r="D75" s="12" t="s">
        <v>55</v>
      </c>
      <c r="E75" s="77">
        <v>1000</v>
      </c>
      <c r="F75" s="77"/>
      <c r="G75" s="77"/>
      <c r="H75" s="77">
        <v>1000</v>
      </c>
    </row>
    <row r="76" spans="1:8" ht="12.75" customHeight="1">
      <c r="A76" s="25"/>
      <c r="B76" s="113"/>
      <c r="C76" s="114"/>
      <c r="D76" s="17"/>
      <c r="E76" s="77"/>
      <c r="F76" s="77"/>
      <c r="G76" s="77"/>
      <c r="H76" s="77"/>
    </row>
    <row r="77" spans="1:8" ht="12.75" customHeight="1">
      <c r="A77" s="25"/>
      <c r="B77" s="113" t="s">
        <v>56</v>
      </c>
      <c r="C77" s="114"/>
      <c r="D77" s="135" t="s">
        <v>57</v>
      </c>
      <c r="E77" s="86"/>
      <c r="F77" s="86"/>
      <c r="G77" s="86"/>
      <c r="H77" s="86"/>
    </row>
    <row r="78" spans="1:8" ht="12.75" customHeight="1">
      <c r="A78" s="25"/>
      <c r="B78" s="113"/>
      <c r="C78" s="114"/>
      <c r="D78" s="135" t="s">
        <v>58</v>
      </c>
      <c r="E78" s="86"/>
      <c r="F78" s="86"/>
      <c r="G78" s="86"/>
      <c r="H78" s="86"/>
    </row>
    <row r="79" spans="1:8" ht="15.75" customHeight="1" thickBot="1">
      <c r="A79" s="34"/>
      <c r="B79" s="136">
        <v>75615</v>
      </c>
      <c r="C79" s="137"/>
      <c r="D79" s="54" t="s">
        <v>59</v>
      </c>
      <c r="E79" s="80">
        <f>SUM(E80:E86)</f>
        <v>1077212</v>
      </c>
      <c r="F79" s="80">
        <f>SUM(F80:F86)</f>
        <v>0</v>
      </c>
      <c r="G79" s="80">
        <f>SUM(G80:G86)</f>
        <v>0</v>
      </c>
      <c r="H79" s="80">
        <f>SUM(H80:H86)</f>
        <v>1077212</v>
      </c>
    </row>
    <row r="80" spans="1:8" ht="12.75" customHeight="1">
      <c r="A80" s="30"/>
      <c r="B80" s="138"/>
      <c r="C80" s="32" t="s">
        <v>60</v>
      </c>
      <c r="D80" s="33" t="s">
        <v>61</v>
      </c>
      <c r="E80" s="35">
        <v>853910</v>
      </c>
      <c r="F80" s="35"/>
      <c r="G80" s="35"/>
      <c r="H80" s="35">
        <v>853910</v>
      </c>
    </row>
    <row r="81" spans="1:8" ht="12.75" customHeight="1">
      <c r="A81" s="25"/>
      <c r="B81" s="104"/>
      <c r="C81" s="105" t="s">
        <v>62</v>
      </c>
      <c r="D81" s="106" t="s">
        <v>63</v>
      </c>
      <c r="E81" s="77">
        <v>122260</v>
      </c>
      <c r="F81" s="77"/>
      <c r="G81" s="77"/>
      <c r="H81" s="77">
        <v>122260</v>
      </c>
    </row>
    <row r="82" spans="1:8" ht="12.75" customHeight="1">
      <c r="A82" s="25"/>
      <c r="B82" s="104"/>
      <c r="C82" s="105" t="s">
        <v>64</v>
      </c>
      <c r="D82" s="106" t="s">
        <v>65</v>
      </c>
      <c r="E82" s="77">
        <v>37955</v>
      </c>
      <c r="F82" s="77"/>
      <c r="G82" s="77"/>
      <c r="H82" s="77">
        <v>37955</v>
      </c>
    </row>
    <row r="83" spans="1:8" ht="12.75" customHeight="1">
      <c r="A83" s="25"/>
      <c r="B83" s="66"/>
      <c r="C83" s="22" t="s">
        <v>66</v>
      </c>
      <c r="D83" s="36" t="s">
        <v>67</v>
      </c>
      <c r="E83" s="37">
        <v>2156</v>
      </c>
      <c r="F83" s="37"/>
      <c r="G83" s="37"/>
      <c r="H83" s="37">
        <v>2156</v>
      </c>
    </row>
    <row r="84" spans="1:8" ht="12.75" customHeight="1">
      <c r="A84" s="25"/>
      <c r="B84" s="104"/>
      <c r="C84" s="23" t="s">
        <v>68</v>
      </c>
      <c r="D84" s="12" t="s">
        <v>69</v>
      </c>
      <c r="E84" s="38">
        <v>50000</v>
      </c>
      <c r="F84" s="38"/>
      <c r="G84" s="38"/>
      <c r="H84" s="38">
        <v>50000</v>
      </c>
    </row>
    <row r="85" spans="1:8" ht="12.75" customHeight="1">
      <c r="A85" s="25"/>
      <c r="B85" s="104"/>
      <c r="C85" s="23" t="s">
        <v>54</v>
      </c>
      <c r="D85" s="12" t="s">
        <v>70</v>
      </c>
      <c r="E85" s="38">
        <v>10000</v>
      </c>
      <c r="F85" s="38"/>
      <c r="G85" s="38"/>
      <c r="H85" s="38">
        <v>10000</v>
      </c>
    </row>
    <row r="86" spans="1:8" ht="12.75" customHeight="1">
      <c r="A86" s="25"/>
      <c r="B86" s="104"/>
      <c r="C86" s="23">
        <v>2680</v>
      </c>
      <c r="D86" s="12" t="s">
        <v>71</v>
      </c>
      <c r="E86" s="38">
        <v>931</v>
      </c>
      <c r="F86" s="38"/>
      <c r="G86" s="38"/>
      <c r="H86" s="38">
        <v>931</v>
      </c>
    </row>
    <row r="87" spans="1:8" ht="14.25" customHeight="1">
      <c r="A87" s="25"/>
      <c r="B87" s="104"/>
      <c r="C87" s="23"/>
      <c r="D87" s="12"/>
      <c r="E87" s="38"/>
      <c r="F87" s="38"/>
      <c r="G87" s="38"/>
      <c r="H87" s="38"/>
    </row>
    <row r="88" spans="1:8" ht="12.75" customHeight="1">
      <c r="A88" s="25"/>
      <c r="B88" s="104"/>
      <c r="C88" s="23"/>
      <c r="D88" s="12"/>
      <c r="E88" s="38"/>
      <c r="F88" s="38"/>
      <c r="G88" s="38"/>
      <c r="H88" s="38"/>
    </row>
    <row r="89" spans="1:8" ht="12.75" customHeight="1">
      <c r="A89" s="25"/>
      <c r="B89" s="104"/>
      <c r="C89" s="23"/>
      <c r="D89" s="135" t="s">
        <v>72</v>
      </c>
      <c r="E89" s="38"/>
      <c r="F89" s="38"/>
      <c r="G89" s="38"/>
      <c r="H89" s="38"/>
    </row>
    <row r="90" spans="1:8" ht="12.75" customHeight="1">
      <c r="A90" s="25"/>
      <c r="B90" s="104"/>
      <c r="C90" s="23"/>
      <c r="D90" s="135" t="s">
        <v>73</v>
      </c>
      <c r="E90" s="38"/>
      <c r="F90" s="38"/>
      <c r="G90" s="38"/>
      <c r="H90" s="38"/>
    </row>
    <row r="91" spans="1:8" ht="15" customHeight="1" thickBot="1">
      <c r="A91" s="34"/>
      <c r="B91" s="115">
        <v>75616</v>
      </c>
      <c r="C91" s="39"/>
      <c r="D91" s="54" t="s">
        <v>74</v>
      </c>
      <c r="E91" s="87">
        <f>SUM(E92:E100)</f>
        <v>1703339</v>
      </c>
      <c r="F91" s="87">
        <f>SUM(F92:F100)</f>
        <v>0</v>
      </c>
      <c r="G91" s="87">
        <f>SUM(G92:G100)</f>
        <v>0</v>
      </c>
      <c r="H91" s="87">
        <f>SUM(H92:H100)</f>
        <v>1703339</v>
      </c>
    </row>
    <row r="92" spans="1:8" ht="12.75" customHeight="1">
      <c r="A92" s="30"/>
      <c r="B92" s="138"/>
      <c r="C92" s="32" t="s">
        <v>60</v>
      </c>
      <c r="D92" s="33" t="s">
        <v>61</v>
      </c>
      <c r="E92" s="40">
        <v>1011826</v>
      </c>
      <c r="F92" s="40"/>
      <c r="G92" s="40"/>
      <c r="H92" s="40">
        <v>1011826</v>
      </c>
    </row>
    <row r="93" spans="1:8" ht="12.75" customHeight="1">
      <c r="A93" s="25"/>
      <c r="B93" s="104"/>
      <c r="C93" s="105" t="s">
        <v>62</v>
      </c>
      <c r="D93" s="106" t="s">
        <v>63</v>
      </c>
      <c r="E93" s="38">
        <v>362400</v>
      </c>
      <c r="F93" s="38"/>
      <c r="G93" s="38"/>
      <c r="H93" s="38">
        <v>362400</v>
      </c>
    </row>
    <row r="94" spans="1:8" ht="12.75" customHeight="1">
      <c r="A94" s="25"/>
      <c r="B94" s="104"/>
      <c r="C94" s="105" t="s">
        <v>64</v>
      </c>
      <c r="D94" s="106" t="s">
        <v>65</v>
      </c>
      <c r="E94" s="38">
        <v>4117</v>
      </c>
      <c r="F94" s="38"/>
      <c r="G94" s="38"/>
      <c r="H94" s="38">
        <v>4117</v>
      </c>
    </row>
    <row r="95" spans="1:8" ht="12.75" customHeight="1">
      <c r="A95" s="25"/>
      <c r="B95" s="66"/>
      <c r="C95" s="22" t="s">
        <v>66</v>
      </c>
      <c r="D95" s="36" t="s">
        <v>67</v>
      </c>
      <c r="E95" s="38">
        <v>55496</v>
      </c>
      <c r="F95" s="38"/>
      <c r="G95" s="38"/>
      <c r="H95" s="38">
        <v>55496</v>
      </c>
    </row>
    <row r="96" spans="1:8" ht="12.75" customHeight="1">
      <c r="A96" s="25"/>
      <c r="B96" s="66"/>
      <c r="C96" s="22" t="s">
        <v>75</v>
      </c>
      <c r="D96" s="36" t="s">
        <v>76</v>
      </c>
      <c r="E96" s="38">
        <v>10000</v>
      </c>
      <c r="F96" s="38"/>
      <c r="G96" s="38"/>
      <c r="H96" s="38">
        <v>10000</v>
      </c>
    </row>
    <row r="97" spans="1:8" ht="12.75" customHeight="1">
      <c r="A97" s="25"/>
      <c r="B97" s="66"/>
      <c r="C97" s="22" t="s">
        <v>77</v>
      </c>
      <c r="D97" s="36" t="s">
        <v>78</v>
      </c>
      <c r="E97" s="38">
        <v>5500</v>
      </c>
      <c r="F97" s="38"/>
      <c r="G97" s="38"/>
      <c r="H97" s="38">
        <v>5500</v>
      </c>
    </row>
    <row r="98" spans="1:8" ht="12.75" customHeight="1">
      <c r="A98" s="25"/>
      <c r="B98" s="66"/>
      <c r="C98" s="22" t="s">
        <v>79</v>
      </c>
      <c r="D98" s="36" t="s">
        <v>80</v>
      </c>
      <c r="E98" s="38">
        <v>94000</v>
      </c>
      <c r="F98" s="38"/>
      <c r="G98" s="38"/>
      <c r="H98" s="38">
        <v>94000</v>
      </c>
    </row>
    <row r="99" spans="1:8" ht="14.25" customHeight="1">
      <c r="A99" s="25"/>
      <c r="B99" s="104"/>
      <c r="C99" s="23" t="s">
        <v>68</v>
      </c>
      <c r="D99" s="12" t="s">
        <v>69</v>
      </c>
      <c r="E99" s="38">
        <v>150000</v>
      </c>
      <c r="F99" s="38"/>
      <c r="G99" s="38"/>
      <c r="H99" s="38">
        <v>150000</v>
      </c>
    </row>
    <row r="100" spans="1:8" ht="12.75" customHeight="1">
      <c r="A100" s="25"/>
      <c r="B100" s="104"/>
      <c r="C100" s="23" t="s">
        <v>54</v>
      </c>
      <c r="D100" s="12" t="s">
        <v>70</v>
      </c>
      <c r="E100" s="38">
        <v>10000</v>
      </c>
      <c r="F100" s="38"/>
      <c r="G100" s="38"/>
      <c r="H100" s="38">
        <v>10000</v>
      </c>
    </row>
    <row r="101" spans="1:8" ht="12.75" customHeight="1">
      <c r="A101" s="25"/>
      <c r="B101" s="104"/>
      <c r="C101" s="41"/>
      <c r="D101" s="42"/>
      <c r="E101" s="88"/>
      <c r="F101" s="88"/>
      <c r="G101" s="88"/>
      <c r="H101" s="88"/>
    </row>
    <row r="102" spans="1:8" ht="12.75" customHeight="1">
      <c r="A102" s="25"/>
      <c r="B102" s="104"/>
      <c r="C102" s="41"/>
      <c r="D102" s="139" t="s">
        <v>81</v>
      </c>
      <c r="E102" s="88"/>
      <c r="F102" s="88"/>
      <c r="G102" s="88"/>
      <c r="H102" s="88"/>
    </row>
    <row r="103" spans="1:8" ht="16.5" customHeight="1" thickBot="1">
      <c r="A103" s="34"/>
      <c r="B103" s="115">
        <v>75618</v>
      </c>
      <c r="C103" s="116"/>
      <c r="D103" s="51" t="s">
        <v>82</v>
      </c>
      <c r="E103" s="80">
        <f>SUM(E104:E108)</f>
        <v>399500</v>
      </c>
      <c r="F103" s="80">
        <f>SUM(F104:F108)</f>
        <v>0</v>
      </c>
      <c r="G103" s="80">
        <f>SUM(G104:G108)</f>
        <v>0</v>
      </c>
      <c r="H103" s="80">
        <f>SUM(H104:H108)</f>
        <v>399500</v>
      </c>
    </row>
    <row r="104" spans="1:8" ht="12.75" customHeight="1">
      <c r="A104" s="43"/>
      <c r="B104" s="101"/>
      <c r="C104" s="102" t="s">
        <v>83</v>
      </c>
      <c r="D104" s="103" t="s">
        <v>84</v>
      </c>
      <c r="E104" s="76">
        <v>20000</v>
      </c>
      <c r="F104" s="76"/>
      <c r="G104" s="76"/>
      <c r="H104" s="76">
        <v>20000</v>
      </c>
    </row>
    <row r="105" spans="1:8" ht="12.75" customHeight="1">
      <c r="A105" s="30"/>
      <c r="B105" s="101"/>
      <c r="C105" s="102" t="s">
        <v>85</v>
      </c>
      <c r="D105" s="103" t="s">
        <v>86</v>
      </c>
      <c r="E105" s="76">
        <v>275000</v>
      </c>
      <c r="F105" s="76"/>
      <c r="G105" s="76"/>
      <c r="H105" s="76">
        <v>275000</v>
      </c>
    </row>
    <row r="106" spans="1:8" ht="15" customHeight="1">
      <c r="A106" s="25"/>
      <c r="B106" s="104"/>
      <c r="C106" s="105" t="s">
        <v>87</v>
      </c>
      <c r="D106" s="106" t="s">
        <v>88</v>
      </c>
      <c r="E106" s="77">
        <v>90000</v>
      </c>
      <c r="F106" s="77"/>
      <c r="G106" s="77"/>
      <c r="H106" s="77">
        <v>90000</v>
      </c>
    </row>
    <row r="107" spans="1:8" ht="12.75" customHeight="1">
      <c r="A107" s="25"/>
      <c r="B107" s="104"/>
      <c r="C107" s="105"/>
      <c r="D107" s="106" t="s">
        <v>89</v>
      </c>
      <c r="E107" s="77"/>
      <c r="F107" s="77"/>
      <c r="G107" s="77"/>
      <c r="H107" s="77"/>
    </row>
    <row r="108" spans="1:8" s="45" customFormat="1" ht="12.75" customHeight="1">
      <c r="A108" s="25"/>
      <c r="B108" s="104"/>
      <c r="C108" s="105" t="s">
        <v>90</v>
      </c>
      <c r="D108" s="106" t="s">
        <v>91</v>
      </c>
      <c r="E108" s="77">
        <v>14500</v>
      </c>
      <c r="F108" s="77"/>
      <c r="G108" s="77"/>
      <c r="H108" s="77">
        <v>14500</v>
      </c>
    </row>
    <row r="109" spans="1:8" ht="12.75" customHeight="1">
      <c r="A109" s="25"/>
      <c r="B109" s="104"/>
      <c r="C109" s="105"/>
      <c r="D109" s="106"/>
      <c r="E109" s="77"/>
      <c r="F109" s="77"/>
      <c r="G109" s="77"/>
      <c r="H109" s="77"/>
    </row>
    <row r="110" spans="1:8" ht="14.25" customHeight="1" thickBot="1">
      <c r="A110" s="34"/>
      <c r="B110" s="115">
        <v>75621</v>
      </c>
      <c r="C110" s="116"/>
      <c r="D110" s="71" t="s">
        <v>92</v>
      </c>
      <c r="E110" s="80">
        <f>SUM(E111:E112)</f>
        <v>2997907</v>
      </c>
      <c r="F110" s="80">
        <f>SUM(F111:F112)</f>
        <v>0</v>
      </c>
      <c r="G110" s="80">
        <f>SUM(G111:G112)</f>
        <v>0</v>
      </c>
      <c r="H110" s="80">
        <f>SUM(H111:H112)</f>
        <v>2997907</v>
      </c>
    </row>
    <row r="111" spans="1:8" ht="12.75" customHeight="1">
      <c r="A111" s="30"/>
      <c r="B111" s="101"/>
      <c r="C111" s="44" t="s">
        <v>93</v>
      </c>
      <c r="D111" s="106" t="s">
        <v>94</v>
      </c>
      <c r="E111" s="38">
        <v>2957907</v>
      </c>
      <c r="F111" s="38"/>
      <c r="G111" s="38"/>
      <c r="H111" s="38">
        <v>2957907</v>
      </c>
    </row>
    <row r="112" spans="1:8" ht="12.75" customHeight="1">
      <c r="A112" s="25"/>
      <c r="B112" s="113"/>
      <c r="C112" s="23" t="s">
        <v>95</v>
      </c>
      <c r="D112" s="106" t="s">
        <v>96</v>
      </c>
      <c r="E112" s="38">
        <v>40000</v>
      </c>
      <c r="F112" s="38"/>
      <c r="G112" s="38"/>
      <c r="H112" s="38">
        <v>40000</v>
      </c>
    </row>
    <row r="113" spans="1:8" ht="16.5" customHeight="1">
      <c r="A113" s="25"/>
      <c r="B113" s="113"/>
      <c r="C113" s="23"/>
      <c r="D113" s="106"/>
      <c r="E113" s="38"/>
      <c r="F113" s="38"/>
      <c r="G113" s="38"/>
      <c r="H113" s="38"/>
    </row>
    <row r="114" spans="1:8" ht="15.75" thickBot="1">
      <c r="A114" s="34"/>
      <c r="B114" s="115">
        <v>75647</v>
      </c>
      <c r="C114" s="46"/>
      <c r="D114" s="51" t="s">
        <v>97</v>
      </c>
      <c r="E114" s="87">
        <f>SUM(E115)</f>
        <v>3100</v>
      </c>
      <c r="F114" s="87">
        <f>SUM(F115)</f>
        <v>0</v>
      </c>
      <c r="G114" s="87">
        <f>SUM(G115)</f>
        <v>0</v>
      </c>
      <c r="H114" s="87">
        <f>SUM(H115)</f>
        <v>3100</v>
      </c>
    </row>
    <row r="115" spans="1:8" ht="15">
      <c r="A115" s="30"/>
      <c r="B115" s="138"/>
      <c r="C115" s="44" t="s">
        <v>40</v>
      </c>
      <c r="D115" s="103" t="s">
        <v>98</v>
      </c>
      <c r="E115" s="40">
        <v>3100</v>
      </c>
      <c r="F115" s="40"/>
      <c r="G115" s="40"/>
      <c r="H115" s="40">
        <v>3100</v>
      </c>
    </row>
    <row r="116" spans="1:8" ht="15">
      <c r="A116" s="25"/>
      <c r="B116" s="104"/>
      <c r="C116" s="114"/>
      <c r="D116" s="135"/>
      <c r="E116" s="77"/>
      <c r="F116" s="77"/>
      <c r="G116" s="77"/>
      <c r="H116" s="77"/>
    </row>
    <row r="117" spans="1:8" ht="16.5" thickBot="1">
      <c r="A117" s="14">
        <v>758</v>
      </c>
      <c r="B117" s="107"/>
      <c r="C117" s="108"/>
      <c r="D117" s="98" t="s">
        <v>99</v>
      </c>
      <c r="E117" s="78">
        <f>E118+E121+E124+E127</f>
        <v>5843931</v>
      </c>
      <c r="F117" s="78">
        <f>F118+F121+F124+F127</f>
        <v>91886</v>
      </c>
      <c r="G117" s="78">
        <f>G118+G121+G124+G127</f>
        <v>0</v>
      </c>
      <c r="H117" s="78">
        <f>H118+H121+H124+H127</f>
        <v>5935817</v>
      </c>
    </row>
    <row r="118" spans="1:8" ht="16.5" thickBot="1" thickTop="1">
      <c r="A118" s="47"/>
      <c r="B118" s="111">
        <v>75801</v>
      </c>
      <c r="C118" s="100" t="s">
        <v>56</v>
      </c>
      <c r="D118" s="48" t="s">
        <v>100</v>
      </c>
      <c r="E118" s="75">
        <f>SUM(E119)</f>
        <v>4696005</v>
      </c>
      <c r="F118" s="75">
        <f>SUM(F119)</f>
        <v>91886</v>
      </c>
      <c r="G118" s="75">
        <f>SUM(G119)</f>
        <v>0</v>
      </c>
      <c r="H118" s="75">
        <f>SUM(H119)</f>
        <v>4787891</v>
      </c>
    </row>
    <row r="119" spans="1:8" ht="15">
      <c r="A119" s="30"/>
      <c r="B119" s="101"/>
      <c r="C119" s="102">
        <v>2920</v>
      </c>
      <c r="D119" s="103" t="s">
        <v>101</v>
      </c>
      <c r="E119" s="76">
        <v>4696005</v>
      </c>
      <c r="F119" s="76">
        <v>91886</v>
      </c>
      <c r="G119" s="76"/>
      <c r="H119" s="76">
        <v>4787891</v>
      </c>
    </row>
    <row r="120" spans="1:8" ht="15">
      <c r="A120" s="25"/>
      <c r="B120" s="104"/>
      <c r="C120" s="102"/>
      <c r="D120" s="103"/>
      <c r="E120" s="76"/>
      <c r="F120" s="76"/>
      <c r="G120" s="76"/>
      <c r="H120" s="76"/>
    </row>
    <row r="121" spans="1:8" ht="15.75" thickBot="1">
      <c r="A121" s="34"/>
      <c r="B121" s="115">
        <v>75807</v>
      </c>
      <c r="C121" s="116"/>
      <c r="D121" s="71" t="s">
        <v>102</v>
      </c>
      <c r="E121" s="80">
        <f>SUM(E122)</f>
        <v>1067965</v>
      </c>
      <c r="F121" s="80">
        <f>SUM(F122)</f>
        <v>0</v>
      </c>
      <c r="G121" s="80">
        <f>SUM(G122)</f>
        <v>0</v>
      </c>
      <c r="H121" s="80">
        <f>SUM(H122)</f>
        <v>1067965</v>
      </c>
    </row>
    <row r="122" spans="1:8" ht="15">
      <c r="A122" s="30"/>
      <c r="B122" s="101"/>
      <c r="C122" s="102">
        <v>2920</v>
      </c>
      <c r="D122" s="103" t="s">
        <v>101</v>
      </c>
      <c r="E122" s="76">
        <v>1067965</v>
      </c>
      <c r="F122" s="76"/>
      <c r="G122" s="76"/>
      <c r="H122" s="76">
        <v>1067965</v>
      </c>
    </row>
    <row r="123" spans="1:8" ht="15">
      <c r="A123" s="25"/>
      <c r="B123" s="104"/>
      <c r="C123" s="105"/>
      <c r="D123" s="106"/>
      <c r="E123" s="77"/>
      <c r="F123" s="77"/>
      <c r="G123" s="77"/>
      <c r="H123" s="77"/>
    </row>
    <row r="124" spans="1:8" ht="15.75" thickBot="1">
      <c r="A124" s="34"/>
      <c r="B124" s="115">
        <v>75814</v>
      </c>
      <c r="C124" s="116"/>
      <c r="D124" s="71" t="s">
        <v>103</v>
      </c>
      <c r="E124" s="80">
        <f>SUM(E125)</f>
        <v>50000</v>
      </c>
      <c r="F124" s="80">
        <f>SUM(F125)</f>
        <v>0</v>
      </c>
      <c r="G124" s="80">
        <f>SUM(G125)</f>
        <v>0</v>
      </c>
      <c r="H124" s="80">
        <f>SUM(H125)</f>
        <v>50000</v>
      </c>
    </row>
    <row r="125" spans="1:8" ht="15">
      <c r="A125" s="30"/>
      <c r="B125" s="101"/>
      <c r="C125" s="101" t="s">
        <v>104</v>
      </c>
      <c r="D125" s="103" t="s">
        <v>105</v>
      </c>
      <c r="E125" s="76">
        <v>50000</v>
      </c>
      <c r="F125" s="76"/>
      <c r="G125" s="76"/>
      <c r="H125" s="76">
        <v>50000</v>
      </c>
    </row>
    <row r="126" spans="1:8" ht="15">
      <c r="A126" s="25"/>
      <c r="B126" s="104"/>
      <c r="C126" s="105"/>
      <c r="D126" s="106"/>
      <c r="E126" s="77"/>
      <c r="F126" s="77"/>
      <c r="G126" s="77"/>
      <c r="H126" s="77"/>
    </row>
    <row r="127" spans="1:8" ht="15.75" thickBot="1">
      <c r="A127" s="34"/>
      <c r="B127" s="115">
        <v>75831</v>
      </c>
      <c r="C127" s="116"/>
      <c r="D127" s="71" t="s">
        <v>106</v>
      </c>
      <c r="E127" s="80">
        <f>SUM(E128)</f>
        <v>29961</v>
      </c>
      <c r="F127" s="80">
        <f>SUM(F128)</f>
        <v>0</v>
      </c>
      <c r="G127" s="80">
        <f>SUM(G128)</f>
        <v>0</v>
      </c>
      <c r="H127" s="80">
        <f>SUM(H128)</f>
        <v>29961</v>
      </c>
    </row>
    <row r="128" spans="1:8" ht="15">
      <c r="A128" s="30"/>
      <c r="B128" s="101"/>
      <c r="C128" s="44">
        <v>2920</v>
      </c>
      <c r="D128" s="103" t="s">
        <v>101</v>
      </c>
      <c r="E128" s="76">
        <v>29961</v>
      </c>
      <c r="F128" s="76"/>
      <c r="G128" s="76"/>
      <c r="H128" s="76">
        <v>29961</v>
      </c>
    </row>
    <row r="129" spans="1:8" ht="15">
      <c r="A129" s="25"/>
      <c r="B129" s="104"/>
      <c r="C129" s="140"/>
      <c r="D129" s="106"/>
      <c r="E129" s="77"/>
      <c r="F129" s="77"/>
      <c r="G129" s="77"/>
      <c r="H129" s="77"/>
    </row>
    <row r="130" spans="1:8" ht="16.5" thickBot="1">
      <c r="A130" s="14">
        <v>801</v>
      </c>
      <c r="B130" s="107"/>
      <c r="C130" s="121"/>
      <c r="D130" s="98" t="s">
        <v>107</v>
      </c>
      <c r="E130" s="78">
        <f>E131+E136+E139+E148+E142+E145</f>
        <v>322187</v>
      </c>
      <c r="F130" s="78">
        <f>F131+F136+F139+F148+F142+F145</f>
        <v>0</v>
      </c>
      <c r="G130" s="78">
        <f>G131+G136+G139+G148+G142+G145</f>
        <v>0</v>
      </c>
      <c r="H130" s="78">
        <f>H131+H136+H139+H148+H142+H145</f>
        <v>322187</v>
      </c>
    </row>
    <row r="131" spans="1:8" ht="16.5" thickBot="1" thickTop="1">
      <c r="A131" s="28"/>
      <c r="B131" s="99">
        <v>80101</v>
      </c>
      <c r="C131" s="100"/>
      <c r="D131" s="48" t="s">
        <v>108</v>
      </c>
      <c r="E131" s="75">
        <f>SUM(E132:E134)</f>
        <v>17463</v>
      </c>
      <c r="F131" s="75">
        <f>SUM(F132:F134)</f>
        <v>0</v>
      </c>
      <c r="G131" s="75">
        <f>SUM(G132:G134)</f>
        <v>0</v>
      </c>
      <c r="H131" s="75">
        <f>SUM(H132:H134)</f>
        <v>17463</v>
      </c>
    </row>
    <row r="132" spans="1:8" ht="15">
      <c r="A132" s="25"/>
      <c r="B132" s="104"/>
      <c r="C132" s="105"/>
      <c r="D132" s="106" t="s">
        <v>9</v>
      </c>
      <c r="E132" s="77"/>
      <c r="F132" s="77"/>
      <c r="G132" s="77"/>
      <c r="H132" s="77"/>
    </row>
    <row r="133" spans="1:8" ht="15">
      <c r="A133" s="25"/>
      <c r="B133" s="104"/>
      <c r="C133" s="105"/>
      <c r="D133" s="106" t="s">
        <v>109</v>
      </c>
      <c r="E133" s="77"/>
      <c r="F133" s="77"/>
      <c r="G133" s="77"/>
      <c r="H133" s="77"/>
    </row>
    <row r="134" spans="1:8" ht="15">
      <c r="A134" s="25"/>
      <c r="B134" s="104"/>
      <c r="C134" s="105" t="s">
        <v>11</v>
      </c>
      <c r="D134" s="12" t="s">
        <v>12</v>
      </c>
      <c r="E134" s="77">
        <v>17463</v>
      </c>
      <c r="F134" s="77"/>
      <c r="G134" s="77"/>
      <c r="H134" s="77">
        <v>17463</v>
      </c>
    </row>
    <row r="135" spans="1:8" ht="15">
      <c r="A135" s="25"/>
      <c r="B135" s="104"/>
      <c r="C135" s="141"/>
      <c r="D135" s="142"/>
      <c r="E135" s="88"/>
      <c r="F135" s="88"/>
      <c r="G135" s="88"/>
      <c r="H135" s="88"/>
    </row>
    <row r="136" spans="1:8" ht="15.75" thickBot="1">
      <c r="A136" s="34"/>
      <c r="B136" s="115">
        <v>80104</v>
      </c>
      <c r="C136" s="116"/>
      <c r="D136" s="71" t="s">
        <v>112</v>
      </c>
      <c r="E136" s="80">
        <f>SUM(E137)</f>
        <v>122176</v>
      </c>
      <c r="F136" s="80">
        <f>SUM(F137)</f>
        <v>0</v>
      </c>
      <c r="G136" s="80">
        <f>SUM(G137)</f>
        <v>0</v>
      </c>
      <c r="H136" s="80">
        <f>SUM(H137)</f>
        <v>122176</v>
      </c>
    </row>
    <row r="137" spans="1:8" ht="15">
      <c r="A137" s="30"/>
      <c r="B137" s="101"/>
      <c r="C137" s="102" t="s">
        <v>110</v>
      </c>
      <c r="D137" s="106" t="s">
        <v>111</v>
      </c>
      <c r="E137" s="77">
        <v>122176</v>
      </c>
      <c r="F137" s="77"/>
      <c r="G137" s="77"/>
      <c r="H137" s="77">
        <v>122176</v>
      </c>
    </row>
    <row r="138" spans="1:8" ht="15">
      <c r="A138" s="25"/>
      <c r="B138" s="104"/>
      <c r="C138" s="105"/>
      <c r="D138" s="106"/>
      <c r="E138" s="77"/>
      <c r="F138" s="77"/>
      <c r="G138" s="77"/>
      <c r="H138" s="77"/>
    </row>
    <row r="139" spans="1:8" ht="15.75" thickBot="1">
      <c r="A139" s="34"/>
      <c r="B139" s="115">
        <v>80113</v>
      </c>
      <c r="C139" s="116"/>
      <c r="D139" s="71" t="s">
        <v>113</v>
      </c>
      <c r="E139" s="80">
        <f>SUM(E140)</f>
        <v>10700</v>
      </c>
      <c r="F139" s="80">
        <f>SUM(F140)</f>
        <v>0</v>
      </c>
      <c r="G139" s="80">
        <f>SUM(G140)</f>
        <v>0</v>
      </c>
      <c r="H139" s="80">
        <f>SUM(H140)</f>
        <v>10700</v>
      </c>
    </row>
    <row r="140" spans="1:8" ht="15">
      <c r="A140" s="30"/>
      <c r="B140" s="101"/>
      <c r="C140" s="102" t="s">
        <v>110</v>
      </c>
      <c r="D140" s="103" t="s">
        <v>111</v>
      </c>
      <c r="E140" s="76">
        <v>10700</v>
      </c>
      <c r="F140" s="76"/>
      <c r="G140" s="76"/>
      <c r="H140" s="76">
        <v>10700</v>
      </c>
    </row>
    <row r="141" spans="1:8" ht="15">
      <c r="A141" s="25"/>
      <c r="B141" s="101"/>
      <c r="C141" s="102"/>
      <c r="D141" s="103"/>
      <c r="E141" s="76"/>
      <c r="F141" s="76"/>
      <c r="G141" s="76"/>
      <c r="H141" s="76"/>
    </row>
    <row r="142" spans="1:8" ht="15.75" thickBot="1">
      <c r="A142" s="34"/>
      <c r="B142" s="115">
        <v>80114</v>
      </c>
      <c r="C142" s="116"/>
      <c r="D142" s="71" t="s">
        <v>153</v>
      </c>
      <c r="E142" s="80">
        <f>SUM(E143)</f>
        <v>760</v>
      </c>
      <c r="F142" s="80">
        <f>SUM(F143)</f>
        <v>0</v>
      </c>
      <c r="G142" s="80">
        <f>SUM(G143)</f>
        <v>0</v>
      </c>
      <c r="H142" s="80">
        <f>SUM(H143)</f>
        <v>760</v>
      </c>
    </row>
    <row r="143" spans="1:8" ht="15">
      <c r="A143" s="43"/>
      <c r="B143" s="143"/>
      <c r="C143" s="49" t="s">
        <v>40</v>
      </c>
      <c r="D143" s="50" t="s">
        <v>98</v>
      </c>
      <c r="E143" s="89">
        <v>760</v>
      </c>
      <c r="F143" s="89"/>
      <c r="G143" s="89"/>
      <c r="H143" s="89">
        <v>760</v>
      </c>
    </row>
    <row r="144" spans="1:8" ht="15">
      <c r="A144" s="25"/>
      <c r="B144" s="104"/>
      <c r="C144" s="140"/>
      <c r="D144" s="106"/>
      <c r="E144" s="77"/>
      <c r="F144" s="77"/>
      <c r="G144" s="77"/>
      <c r="H144" s="77"/>
    </row>
    <row r="145" spans="1:8" ht="15.75" thickBot="1">
      <c r="A145" s="34"/>
      <c r="B145" s="115">
        <v>80148</v>
      </c>
      <c r="C145" s="116"/>
      <c r="D145" s="71" t="s">
        <v>154</v>
      </c>
      <c r="E145" s="80">
        <f>SUM(E146)</f>
        <v>138945</v>
      </c>
      <c r="F145" s="80">
        <f>SUM(F146)</f>
        <v>0</v>
      </c>
      <c r="G145" s="80">
        <f>SUM(G146)</f>
        <v>0</v>
      </c>
      <c r="H145" s="80">
        <f>SUM(H146)</f>
        <v>138945</v>
      </c>
    </row>
    <row r="146" spans="1:8" ht="15">
      <c r="A146" s="67"/>
      <c r="B146" s="144"/>
      <c r="C146" s="32" t="s">
        <v>110</v>
      </c>
      <c r="D146" s="33" t="s">
        <v>134</v>
      </c>
      <c r="E146" s="88">
        <v>138945</v>
      </c>
      <c r="F146" s="88"/>
      <c r="G146" s="88"/>
      <c r="H146" s="88">
        <v>138945</v>
      </c>
    </row>
    <row r="147" spans="1:8" ht="15">
      <c r="A147" s="67"/>
      <c r="B147" s="144"/>
      <c r="C147" s="141"/>
      <c r="D147" s="142"/>
      <c r="E147" s="88"/>
      <c r="F147" s="88"/>
      <c r="G147" s="88"/>
      <c r="H147" s="88"/>
    </row>
    <row r="148" spans="1:8" ht="15.75" thickBot="1">
      <c r="A148" s="34"/>
      <c r="B148" s="115">
        <v>80195</v>
      </c>
      <c r="C148" s="116"/>
      <c r="D148" s="71" t="s">
        <v>114</v>
      </c>
      <c r="E148" s="80">
        <f>SUM(E149:E150)</f>
        <v>32143</v>
      </c>
      <c r="F148" s="80">
        <f>SUM(F149:F150)</f>
        <v>0</v>
      </c>
      <c r="G148" s="80">
        <f>SUM(G149:G150)</f>
        <v>0</v>
      </c>
      <c r="H148" s="80">
        <f>SUM(H149:H150)</f>
        <v>32143</v>
      </c>
    </row>
    <row r="149" spans="1:8" ht="15">
      <c r="A149" s="30"/>
      <c r="B149" s="101"/>
      <c r="C149" s="105"/>
      <c r="D149" s="103" t="s">
        <v>115</v>
      </c>
      <c r="E149" s="76"/>
      <c r="F149" s="76"/>
      <c r="G149" s="76"/>
      <c r="H149" s="76"/>
    </row>
    <row r="150" spans="1:8" ht="15" customHeight="1">
      <c r="A150" s="25"/>
      <c r="B150" s="101"/>
      <c r="C150" s="105">
        <v>2030</v>
      </c>
      <c r="D150" s="106" t="s">
        <v>116</v>
      </c>
      <c r="E150" s="76">
        <v>32143</v>
      </c>
      <c r="F150" s="76"/>
      <c r="G150" s="76"/>
      <c r="H150" s="76">
        <v>32143</v>
      </c>
    </row>
    <row r="151" spans="1:8" ht="15" customHeight="1">
      <c r="A151" s="25"/>
      <c r="B151" s="104"/>
      <c r="C151" s="105"/>
      <c r="D151" s="106"/>
      <c r="E151" s="77"/>
      <c r="F151" s="77"/>
      <c r="G151" s="77"/>
      <c r="H151" s="77"/>
    </row>
    <row r="152" spans="1:8" ht="16.5" customHeight="1" thickBot="1">
      <c r="A152" s="14">
        <v>852</v>
      </c>
      <c r="B152" s="107"/>
      <c r="C152" s="108"/>
      <c r="D152" s="98" t="s">
        <v>117</v>
      </c>
      <c r="E152" s="78">
        <f>E154+E161+E166+E173+E177+E180</f>
        <v>1588850</v>
      </c>
      <c r="F152" s="78">
        <f>F154+F161+F166+F173+F177+F180</f>
        <v>108300</v>
      </c>
      <c r="G152" s="78">
        <f>G154+G161+G166+G173+G177+G180</f>
        <v>100</v>
      </c>
      <c r="H152" s="78">
        <f>H154+H161+H166+H173+H177+H180</f>
        <v>1697050</v>
      </c>
    </row>
    <row r="153" spans="1:8" ht="16.5" customHeight="1" thickBot="1" thickTop="1">
      <c r="A153" s="30"/>
      <c r="B153" s="138"/>
      <c r="C153" s="145"/>
      <c r="D153" s="48" t="s">
        <v>169</v>
      </c>
      <c r="E153" s="82"/>
      <c r="F153" s="82"/>
      <c r="G153" s="82"/>
      <c r="H153" s="82"/>
    </row>
    <row r="154" spans="1:8" ht="16.5" customHeight="1" thickBot="1">
      <c r="A154" s="34"/>
      <c r="B154" s="115">
        <v>85212</v>
      </c>
      <c r="C154" s="116"/>
      <c r="D154" s="110" t="s">
        <v>168</v>
      </c>
      <c r="E154" s="79">
        <f>SUM(E155:E157)</f>
        <v>1475600</v>
      </c>
      <c r="F154" s="79">
        <f>SUM(F155:F157)</f>
        <v>99000</v>
      </c>
      <c r="G154" s="79">
        <f>SUM(G155:G157)</f>
        <v>0</v>
      </c>
      <c r="H154" s="79">
        <f>SUM(H155:H157)</f>
        <v>1574600</v>
      </c>
    </row>
    <row r="155" spans="1:8" ht="12.75" customHeight="1">
      <c r="A155" s="30"/>
      <c r="B155" s="138"/>
      <c r="C155" s="145"/>
      <c r="D155" s="103" t="s">
        <v>118</v>
      </c>
      <c r="E155" s="82"/>
      <c r="F155" s="82"/>
      <c r="G155" s="82"/>
      <c r="H155" s="82"/>
    </row>
    <row r="156" spans="1:8" ht="12.75" customHeight="1">
      <c r="A156" s="25"/>
      <c r="B156" s="113"/>
      <c r="C156" s="145"/>
      <c r="D156" s="106" t="s">
        <v>119</v>
      </c>
      <c r="E156" s="82"/>
      <c r="F156" s="82"/>
      <c r="G156" s="82"/>
      <c r="H156" s="82"/>
    </row>
    <row r="157" spans="1:8" ht="15.75" customHeight="1">
      <c r="A157" s="25"/>
      <c r="B157" s="113"/>
      <c r="C157" s="44">
        <v>2010</v>
      </c>
      <c r="D157" s="106" t="s">
        <v>120</v>
      </c>
      <c r="E157" s="40">
        <v>1475600</v>
      </c>
      <c r="F157" s="40">
        <v>99000</v>
      </c>
      <c r="G157" s="40"/>
      <c r="H157" s="40">
        <v>1574600</v>
      </c>
    </row>
    <row r="158" spans="1:8" ht="12.75" customHeight="1">
      <c r="A158" s="25"/>
      <c r="B158" s="113"/>
      <c r="C158" s="114"/>
      <c r="D158" s="135"/>
      <c r="E158" s="86"/>
      <c r="F158" s="86"/>
      <c r="G158" s="86"/>
      <c r="H158" s="86"/>
    </row>
    <row r="159" spans="1:8" ht="12.75" customHeight="1" thickBot="1">
      <c r="A159" s="25"/>
      <c r="B159" s="113"/>
      <c r="C159" s="114"/>
      <c r="D159" s="110" t="s">
        <v>121</v>
      </c>
      <c r="E159" s="86"/>
      <c r="F159" s="86"/>
      <c r="G159" s="86"/>
      <c r="H159" s="86"/>
    </row>
    <row r="160" spans="1:8" ht="12.75" customHeight="1" thickBot="1">
      <c r="A160" s="25"/>
      <c r="B160" s="113"/>
      <c r="C160" s="114"/>
      <c r="D160" s="146" t="s">
        <v>122</v>
      </c>
      <c r="E160" s="86"/>
      <c r="F160" s="86"/>
      <c r="G160" s="86"/>
      <c r="H160" s="86"/>
    </row>
    <row r="161" spans="1:8" ht="12.75" customHeight="1" thickBot="1">
      <c r="A161" s="34"/>
      <c r="B161" s="115">
        <v>85213</v>
      </c>
      <c r="C161" s="116"/>
      <c r="D161" s="146" t="s">
        <v>123</v>
      </c>
      <c r="E161" s="80">
        <f>SUM(E162:E164)</f>
        <v>2000</v>
      </c>
      <c r="F161" s="80">
        <f>SUM(F162:F164)</f>
        <v>100</v>
      </c>
      <c r="G161" s="80">
        <f>SUM(G162:G164)</f>
        <v>0</v>
      </c>
      <c r="H161" s="80">
        <f>SUM(H162:H164)</f>
        <v>2100</v>
      </c>
    </row>
    <row r="162" spans="1:8" ht="15" customHeight="1">
      <c r="A162" s="30"/>
      <c r="B162" s="138"/>
      <c r="C162" s="145"/>
      <c r="D162" s="33" t="s">
        <v>124</v>
      </c>
      <c r="E162" s="76"/>
      <c r="F162" s="76"/>
      <c r="G162" s="76"/>
      <c r="H162" s="76"/>
    </row>
    <row r="163" spans="1:8" ht="12.75" customHeight="1">
      <c r="A163" s="25"/>
      <c r="B163" s="104"/>
      <c r="C163" s="105"/>
      <c r="D163" s="106" t="s">
        <v>35</v>
      </c>
      <c r="E163" s="77"/>
      <c r="F163" s="77"/>
      <c r="G163" s="77"/>
      <c r="H163" s="77"/>
    </row>
    <row r="164" spans="1:8" ht="12.75" customHeight="1">
      <c r="A164" s="25"/>
      <c r="B164" s="104"/>
      <c r="C164" s="105">
        <v>2010</v>
      </c>
      <c r="D164" s="106" t="s">
        <v>125</v>
      </c>
      <c r="E164" s="77">
        <v>2000</v>
      </c>
      <c r="F164" s="77">
        <v>100</v>
      </c>
      <c r="G164" s="77"/>
      <c r="H164" s="77">
        <v>2100</v>
      </c>
    </row>
    <row r="165" spans="1:8" ht="12.75" customHeight="1">
      <c r="A165" s="25"/>
      <c r="B165" s="112"/>
      <c r="C165" s="133"/>
      <c r="D165" s="134"/>
      <c r="E165" s="77"/>
      <c r="F165" s="77"/>
      <c r="G165" s="77"/>
      <c r="H165" s="77"/>
    </row>
    <row r="166" spans="1:8" ht="12.75" customHeight="1" thickBot="1">
      <c r="A166" s="34"/>
      <c r="B166" s="115">
        <v>85214</v>
      </c>
      <c r="C166" s="116"/>
      <c r="D166" s="110" t="s">
        <v>126</v>
      </c>
      <c r="E166" s="79">
        <f>SUM(E167:E171)</f>
        <v>51900</v>
      </c>
      <c r="F166" s="79">
        <f>SUM(F167:F171)</f>
        <v>9200</v>
      </c>
      <c r="G166" s="79">
        <f>SUM(G167:G171)</f>
        <v>100</v>
      </c>
      <c r="H166" s="79">
        <f>SUM(H167:H171)</f>
        <v>61000</v>
      </c>
    </row>
    <row r="167" spans="1:8" ht="12.75" customHeight="1">
      <c r="A167" s="30"/>
      <c r="B167" s="101"/>
      <c r="C167" s="102"/>
      <c r="D167" s="33" t="s">
        <v>127</v>
      </c>
      <c r="E167" s="76"/>
      <c r="F167" s="76"/>
      <c r="G167" s="76"/>
      <c r="H167" s="76"/>
    </row>
    <row r="168" spans="1:8" ht="12.75" customHeight="1">
      <c r="A168" s="25"/>
      <c r="B168" s="104"/>
      <c r="C168" s="105"/>
      <c r="D168" s="106" t="s">
        <v>128</v>
      </c>
      <c r="E168" s="77"/>
      <c r="F168" s="77"/>
      <c r="G168" s="77"/>
      <c r="H168" s="77"/>
    </row>
    <row r="169" spans="1:8" ht="15" customHeight="1">
      <c r="A169" s="25"/>
      <c r="B169" s="104"/>
      <c r="C169" s="105">
        <v>2010</v>
      </c>
      <c r="D169" s="106" t="s">
        <v>125</v>
      </c>
      <c r="E169" s="77">
        <v>17300</v>
      </c>
      <c r="F169" s="77"/>
      <c r="G169" s="77">
        <v>100</v>
      </c>
      <c r="H169" s="77">
        <v>17200</v>
      </c>
    </row>
    <row r="170" spans="1:8" ht="12.75" customHeight="1">
      <c r="A170" s="25"/>
      <c r="B170" s="104"/>
      <c r="C170" s="105"/>
      <c r="D170" s="103" t="s">
        <v>115</v>
      </c>
      <c r="E170" s="77"/>
      <c r="F170" s="77"/>
      <c r="G170" s="77"/>
      <c r="H170" s="77"/>
    </row>
    <row r="171" spans="1:8" ht="12.75" customHeight="1">
      <c r="A171" s="25"/>
      <c r="B171" s="104"/>
      <c r="C171" s="105">
        <v>2030</v>
      </c>
      <c r="D171" s="106" t="s">
        <v>116</v>
      </c>
      <c r="E171" s="77">
        <v>34600</v>
      </c>
      <c r="F171" s="77">
        <v>9200</v>
      </c>
      <c r="G171" s="77"/>
      <c r="H171" s="77">
        <v>43800</v>
      </c>
    </row>
    <row r="172" spans="1:8" ht="12.75" customHeight="1">
      <c r="A172" s="25"/>
      <c r="B172" s="104"/>
      <c r="C172" s="105"/>
      <c r="D172" s="106"/>
      <c r="E172" s="77"/>
      <c r="F172" s="77"/>
      <c r="G172" s="77"/>
      <c r="H172" s="77"/>
    </row>
    <row r="173" spans="1:8" ht="16.5" customHeight="1" thickBot="1">
      <c r="A173" s="34"/>
      <c r="B173" s="115">
        <v>85219</v>
      </c>
      <c r="C173" s="137"/>
      <c r="D173" s="54" t="s">
        <v>129</v>
      </c>
      <c r="E173" s="80">
        <f>SUM(E174:E175)</f>
        <v>26900</v>
      </c>
      <c r="F173" s="80">
        <f>SUM(F174:F175)</f>
        <v>0</v>
      </c>
      <c r="G173" s="80">
        <f>SUM(G174:G175)</f>
        <v>0</v>
      </c>
      <c r="H173" s="80">
        <f>SUM(H174:H175)</f>
        <v>26900</v>
      </c>
    </row>
    <row r="174" spans="1:8" ht="12.75" customHeight="1">
      <c r="A174" s="30"/>
      <c r="B174" s="101"/>
      <c r="C174" s="102"/>
      <c r="D174" s="103" t="s">
        <v>115</v>
      </c>
      <c r="E174" s="77"/>
      <c r="F174" s="77"/>
      <c r="G174" s="77"/>
      <c r="H174" s="77"/>
    </row>
    <row r="175" spans="1:8" ht="12.75" customHeight="1">
      <c r="A175" s="25"/>
      <c r="B175" s="104"/>
      <c r="C175" s="105">
        <v>2030</v>
      </c>
      <c r="D175" s="106" t="s">
        <v>130</v>
      </c>
      <c r="E175" s="77">
        <v>26900</v>
      </c>
      <c r="F175" s="77"/>
      <c r="G175" s="77"/>
      <c r="H175" s="77">
        <v>26900</v>
      </c>
    </row>
    <row r="176" spans="1:8" ht="15.75" customHeight="1">
      <c r="A176" s="25"/>
      <c r="B176" s="104"/>
      <c r="C176" s="105"/>
      <c r="D176" s="106"/>
      <c r="E176" s="77"/>
      <c r="F176" s="77"/>
      <c r="G176" s="77"/>
      <c r="H176" s="77"/>
    </row>
    <row r="177" spans="1:8" ht="12.75" customHeight="1" thickBot="1">
      <c r="A177" s="34"/>
      <c r="B177" s="115">
        <v>85228</v>
      </c>
      <c r="C177" s="116"/>
      <c r="D177" s="71" t="s">
        <v>131</v>
      </c>
      <c r="E177" s="80">
        <f>SUM(E178)</f>
        <v>11950</v>
      </c>
      <c r="F177" s="80">
        <f>SUM(F178)</f>
        <v>0</v>
      </c>
      <c r="G177" s="80">
        <f>SUM(G178)</f>
        <v>0</v>
      </c>
      <c r="H177" s="80">
        <f>SUM(H178)</f>
        <v>11950</v>
      </c>
    </row>
    <row r="178" spans="1:8" ht="12.75" customHeight="1">
      <c r="A178" s="30"/>
      <c r="B178" s="138"/>
      <c r="C178" s="32" t="s">
        <v>110</v>
      </c>
      <c r="D178" s="33" t="s">
        <v>111</v>
      </c>
      <c r="E178" s="35">
        <v>11950</v>
      </c>
      <c r="F178" s="35"/>
      <c r="G178" s="35"/>
      <c r="H178" s="35">
        <v>11950</v>
      </c>
    </row>
    <row r="179" spans="1:8" ht="12.75" customHeight="1">
      <c r="A179" s="25"/>
      <c r="B179" s="113"/>
      <c r="C179" s="32"/>
      <c r="D179" s="33"/>
      <c r="E179" s="35"/>
      <c r="F179" s="35"/>
      <c r="G179" s="35"/>
      <c r="H179" s="35"/>
    </row>
    <row r="180" spans="1:8" ht="18.75" customHeight="1" thickBot="1">
      <c r="A180" s="34"/>
      <c r="B180" s="115">
        <v>85295</v>
      </c>
      <c r="C180" s="39"/>
      <c r="D180" s="51" t="s">
        <v>114</v>
      </c>
      <c r="E180" s="87">
        <f>SUM(E181:E182)</f>
        <v>20500</v>
      </c>
      <c r="F180" s="87">
        <f>SUM(F181:F182)</f>
        <v>0</v>
      </c>
      <c r="G180" s="87">
        <f>SUM(G181:G182)</f>
        <v>0</v>
      </c>
      <c r="H180" s="87">
        <f>SUM(H181:H182)</f>
        <v>20500</v>
      </c>
    </row>
    <row r="181" spans="1:8" ht="15">
      <c r="A181" s="30"/>
      <c r="B181" s="101"/>
      <c r="C181" s="102"/>
      <c r="D181" s="103" t="s">
        <v>115</v>
      </c>
      <c r="E181" s="35"/>
      <c r="F181" s="35"/>
      <c r="G181" s="35"/>
      <c r="H181" s="35"/>
    </row>
    <row r="182" spans="1:8" ht="15">
      <c r="A182" s="25"/>
      <c r="B182" s="104"/>
      <c r="C182" s="105">
        <v>2030</v>
      </c>
      <c r="D182" s="106" t="s">
        <v>116</v>
      </c>
      <c r="E182" s="35">
        <v>20500</v>
      </c>
      <c r="F182" s="35"/>
      <c r="G182" s="35"/>
      <c r="H182" s="35">
        <v>20500</v>
      </c>
    </row>
    <row r="183" spans="1:8" ht="15">
      <c r="A183" s="25"/>
      <c r="B183" s="113"/>
      <c r="C183" s="32"/>
      <c r="D183" s="33"/>
      <c r="E183" s="35"/>
      <c r="F183" s="35"/>
      <c r="G183" s="35"/>
      <c r="H183" s="35"/>
    </row>
    <row r="184" spans="1:8" ht="16.5" thickBot="1">
      <c r="A184" s="14">
        <v>854</v>
      </c>
      <c r="B184" s="107"/>
      <c r="C184" s="108"/>
      <c r="D184" s="98" t="s">
        <v>132</v>
      </c>
      <c r="E184" s="78">
        <f>E189+E194+E185</f>
        <v>76847</v>
      </c>
      <c r="F184" s="78">
        <f>F189+F194+F185</f>
        <v>26424</v>
      </c>
      <c r="G184" s="78">
        <f>G189+G194+G185</f>
        <v>0</v>
      </c>
      <c r="H184" s="78">
        <f>H189+H194+H185</f>
        <v>103271</v>
      </c>
    </row>
    <row r="185" spans="1:8" s="73" customFormat="1" ht="17.25" thickBot="1" thickTop="1">
      <c r="A185" s="72"/>
      <c r="B185" s="147">
        <v>85415</v>
      </c>
      <c r="C185" s="148"/>
      <c r="D185" s="48" t="s">
        <v>161</v>
      </c>
      <c r="E185" s="90">
        <f>SUM(E187)</f>
        <v>0</v>
      </c>
      <c r="F185" s="90">
        <f>SUM(F187)</f>
        <v>26424</v>
      </c>
      <c r="G185" s="90">
        <f>SUM(G187)</f>
        <v>0</v>
      </c>
      <c r="H185" s="90">
        <f>SUM(H187)</f>
        <v>26424</v>
      </c>
    </row>
    <row r="186" spans="1:8" s="73" customFormat="1" ht="15.75">
      <c r="A186" s="72"/>
      <c r="B186" s="149"/>
      <c r="C186" s="102"/>
      <c r="D186" s="103" t="s">
        <v>115</v>
      </c>
      <c r="E186" s="91"/>
      <c r="F186" s="91"/>
      <c r="G186" s="91"/>
      <c r="H186" s="91"/>
    </row>
    <row r="187" spans="1:8" s="73" customFormat="1" ht="15.75">
      <c r="A187" s="72"/>
      <c r="B187" s="150"/>
      <c r="C187" s="105">
        <v>2030</v>
      </c>
      <c r="D187" s="106" t="s">
        <v>116</v>
      </c>
      <c r="E187" s="92">
        <v>0</v>
      </c>
      <c r="F187" s="92">
        <v>26424</v>
      </c>
      <c r="G187" s="92"/>
      <c r="H187" s="92">
        <v>26424</v>
      </c>
    </row>
    <row r="188" spans="1:8" s="73" customFormat="1" ht="15.75">
      <c r="A188" s="72"/>
      <c r="B188" s="150"/>
      <c r="C188" s="151"/>
      <c r="D188" s="152"/>
      <c r="E188" s="93"/>
      <c r="F188" s="93"/>
      <c r="G188" s="93"/>
      <c r="H188" s="93"/>
    </row>
    <row r="189" spans="1:8" ht="15.75" thickBot="1">
      <c r="A189" s="34"/>
      <c r="B189" s="115">
        <v>85417</v>
      </c>
      <c r="C189" s="116"/>
      <c r="D189" s="71" t="s">
        <v>133</v>
      </c>
      <c r="E189" s="80">
        <f>SUM(E190:E192)</f>
        <v>67415</v>
      </c>
      <c r="F189" s="80">
        <f>SUM(F190:F192)</f>
        <v>0</v>
      </c>
      <c r="G189" s="80">
        <f>SUM(G190:G192)</f>
        <v>0</v>
      </c>
      <c r="H189" s="80">
        <f>SUM(H190:H192)</f>
        <v>67415</v>
      </c>
    </row>
    <row r="190" spans="1:8" ht="15">
      <c r="A190" s="30"/>
      <c r="B190" s="101"/>
      <c r="C190" s="32" t="s">
        <v>110</v>
      </c>
      <c r="D190" s="33" t="s">
        <v>134</v>
      </c>
      <c r="E190" s="35">
        <v>28000</v>
      </c>
      <c r="F190" s="35"/>
      <c r="G190" s="35"/>
      <c r="H190" s="35">
        <v>28000</v>
      </c>
    </row>
    <row r="191" spans="1:8" ht="15">
      <c r="A191" s="25"/>
      <c r="B191" s="104"/>
      <c r="C191" s="32"/>
      <c r="D191" s="33" t="s">
        <v>135</v>
      </c>
      <c r="E191" s="35"/>
      <c r="F191" s="35"/>
      <c r="G191" s="35"/>
      <c r="H191" s="35"/>
    </row>
    <row r="192" spans="1:8" ht="15">
      <c r="A192" s="25"/>
      <c r="B192" s="113"/>
      <c r="C192" s="32">
        <v>2320</v>
      </c>
      <c r="D192" s="21" t="s">
        <v>136</v>
      </c>
      <c r="E192" s="35">
        <v>39415</v>
      </c>
      <c r="F192" s="35"/>
      <c r="G192" s="35"/>
      <c r="H192" s="35">
        <v>39415</v>
      </c>
    </row>
    <row r="193" spans="1:8" ht="15">
      <c r="A193" s="25"/>
      <c r="B193" s="104"/>
      <c r="C193" s="105"/>
      <c r="D193" s="106"/>
      <c r="E193" s="77"/>
      <c r="F193" s="77"/>
      <c r="G193" s="77"/>
      <c r="H193" s="77"/>
    </row>
    <row r="194" spans="1:8" ht="15.75" thickBot="1">
      <c r="A194" s="34"/>
      <c r="B194" s="115">
        <v>85495</v>
      </c>
      <c r="C194" s="116"/>
      <c r="D194" s="71" t="s">
        <v>137</v>
      </c>
      <c r="E194" s="80">
        <f>SUM(E195:E197)</f>
        <v>9432</v>
      </c>
      <c r="F194" s="80">
        <f>SUM(F195:F197)</f>
        <v>0</v>
      </c>
      <c r="G194" s="80">
        <f>SUM(G195:G197)</f>
        <v>0</v>
      </c>
      <c r="H194" s="80">
        <f>SUM(H195:H197)</f>
        <v>9432</v>
      </c>
    </row>
    <row r="195" spans="1:8" ht="15">
      <c r="A195" s="30"/>
      <c r="B195" s="101"/>
      <c r="C195" s="102"/>
      <c r="D195" s="103" t="s">
        <v>9</v>
      </c>
      <c r="E195" s="76"/>
      <c r="F195" s="76"/>
      <c r="G195" s="76"/>
      <c r="H195" s="76"/>
    </row>
    <row r="196" spans="1:8" ht="15">
      <c r="A196" s="25"/>
      <c r="B196" s="104"/>
      <c r="C196" s="105"/>
      <c r="D196" s="106" t="s">
        <v>10</v>
      </c>
      <c r="E196" s="77"/>
      <c r="F196" s="77"/>
      <c r="G196" s="77"/>
      <c r="H196" s="77"/>
    </row>
    <row r="197" spans="1:8" ht="15">
      <c r="A197" s="25"/>
      <c r="B197" s="104"/>
      <c r="C197" s="105" t="s">
        <v>11</v>
      </c>
      <c r="D197" s="12" t="s">
        <v>12</v>
      </c>
      <c r="E197" s="77">
        <v>9432</v>
      </c>
      <c r="F197" s="77"/>
      <c r="G197" s="77"/>
      <c r="H197" s="77">
        <v>9432</v>
      </c>
    </row>
    <row r="198" spans="1:8" ht="15">
      <c r="A198" s="25"/>
      <c r="B198" s="104"/>
      <c r="C198" s="105"/>
      <c r="D198" s="106"/>
      <c r="E198" s="77"/>
      <c r="F198" s="77"/>
      <c r="G198" s="77"/>
      <c r="H198" s="77"/>
    </row>
    <row r="199" spans="1:8" ht="16.5" thickBot="1">
      <c r="A199" s="14">
        <v>900</v>
      </c>
      <c r="B199" s="107"/>
      <c r="C199" s="108"/>
      <c r="D199" s="98" t="s">
        <v>138</v>
      </c>
      <c r="E199" s="78">
        <f>E200+E203</f>
        <v>14000</v>
      </c>
      <c r="F199" s="78">
        <f>F200+F203</f>
        <v>0</v>
      </c>
      <c r="G199" s="78">
        <f>G200+G203</f>
        <v>0</v>
      </c>
      <c r="H199" s="78">
        <f>H200+H203</f>
        <v>14000</v>
      </c>
    </row>
    <row r="200" spans="1:8" ht="16.5" thickBot="1" thickTop="1">
      <c r="A200" s="47"/>
      <c r="B200" s="111">
        <v>90017</v>
      </c>
      <c r="C200" s="153"/>
      <c r="D200" s="54" t="s">
        <v>139</v>
      </c>
      <c r="E200" s="80">
        <f>SUM(E201:E201)</f>
        <v>10000</v>
      </c>
      <c r="F200" s="80">
        <f>SUM(F201:F201)</f>
        <v>0</v>
      </c>
      <c r="G200" s="80">
        <f>SUM(G201:G201)</f>
        <v>0</v>
      </c>
      <c r="H200" s="80">
        <f>SUM(H201:H201)</f>
        <v>10000</v>
      </c>
    </row>
    <row r="201" spans="1:8" ht="15">
      <c r="A201" s="30"/>
      <c r="B201" s="69"/>
      <c r="C201" s="52">
        <v>2370</v>
      </c>
      <c r="D201" s="21" t="s">
        <v>140</v>
      </c>
      <c r="E201" s="77">
        <v>10000</v>
      </c>
      <c r="F201" s="77"/>
      <c r="G201" s="77"/>
      <c r="H201" s="77">
        <v>10000</v>
      </c>
    </row>
    <row r="202" spans="1:8" ht="15">
      <c r="A202" s="25"/>
      <c r="B202" s="66"/>
      <c r="C202" s="20"/>
      <c r="D202" s="21"/>
      <c r="E202" s="77"/>
      <c r="F202" s="77"/>
      <c r="G202" s="77"/>
      <c r="H202" s="77"/>
    </row>
    <row r="203" spans="1:8" ht="15.75" thickBot="1">
      <c r="A203" s="34"/>
      <c r="B203" s="136">
        <v>90020</v>
      </c>
      <c r="C203" s="53"/>
      <c r="D203" s="54" t="s">
        <v>141</v>
      </c>
      <c r="E203" s="68">
        <f>SUM(E204)</f>
        <v>4000</v>
      </c>
      <c r="F203" s="68">
        <f>SUM(F204)</f>
        <v>0</v>
      </c>
      <c r="G203" s="68">
        <f>SUM(G204)</f>
        <v>0</v>
      </c>
      <c r="H203" s="68">
        <f>SUM(H204)</f>
        <v>4000</v>
      </c>
    </row>
    <row r="204" spans="1:8" ht="15">
      <c r="A204" s="30"/>
      <c r="B204" s="69"/>
      <c r="C204" s="52" t="s">
        <v>142</v>
      </c>
      <c r="D204" s="55" t="s">
        <v>143</v>
      </c>
      <c r="E204" s="76">
        <v>4000</v>
      </c>
      <c r="F204" s="76"/>
      <c r="G204" s="76"/>
      <c r="H204" s="76">
        <v>4000</v>
      </c>
    </row>
    <row r="205" spans="1:8" ht="15">
      <c r="A205" s="25"/>
      <c r="B205" s="66"/>
      <c r="C205" s="20"/>
      <c r="D205" s="21"/>
      <c r="E205" s="77"/>
      <c r="F205" s="77"/>
      <c r="G205" s="77"/>
      <c r="H205" s="77"/>
    </row>
    <row r="206" spans="1:8" ht="16.5" thickBot="1">
      <c r="A206" s="14">
        <v>921</v>
      </c>
      <c r="B206" s="107"/>
      <c r="C206" s="108"/>
      <c r="D206" s="98" t="s">
        <v>144</v>
      </c>
      <c r="E206" s="78">
        <f>E207</f>
        <v>106000</v>
      </c>
      <c r="F206" s="78">
        <f>F207</f>
        <v>0</v>
      </c>
      <c r="G206" s="78">
        <f>G207</f>
        <v>0</v>
      </c>
      <c r="H206" s="78">
        <f>H207</f>
        <v>106000</v>
      </c>
    </row>
    <row r="207" spans="1:8" ht="16.5" thickBot="1" thickTop="1">
      <c r="A207" s="28"/>
      <c r="B207" s="154">
        <v>92109</v>
      </c>
      <c r="C207" s="155"/>
      <c r="D207" s="156" t="s">
        <v>145</v>
      </c>
      <c r="E207" s="75">
        <f>SUM(E208:E209)</f>
        <v>106000</v>
      </c>
      <c r="F207" s="75">
        <f>SUM(F208:F209)</f>
        <v>0</v>
      </c>
      <c r="G207" s="75">
        <f>SUM(G208:G209)</f>
        <v>0</v>
      </c>
      <c r="H207" s="75">
        <f>SUM(H208:H209)</f>
        <v>106000</v>
      </c>
    </row>
    <row r="208" spans="1:8" ht="15">
      <c r="A208" s="30"/>
      <c r="B208" s="69"/>
      <c r="C208" s="52" t="s">
        <v>110</v>
      </c>
      <c r="D208" s="55" t="s">
        <v>134</v>
      </c>
      <c r="E208" s="76">
        <v>95000</v>
      </c>
      <c r="F208" s="76"/>
      <c r="G208" s="76"/>
      <c r="H208" s="76">
        <v>95000</v>
      </c>
    </row>
    <row r="209" spans="1:8" ht="15">
      <c r="A209" s="25"/>
      <c r="B209" s="66"/>
      <c r="C209" s="20" t="s">
        <v>146</v>
      </c>
      <c r="D209" s="21" t="s">
        <v>147</v>
      </c>
      <c r="E209" s="77">
        <v>11000</v>
      </c>
      <c r="F209" s="77"/>
      <c r="G209" s="77"/>
      <c r="H209" s="77">
        <v>11000</v>
      </c>
    </row>
    <row r="210" spans="1:8" ht="15">
      <c r="A210" s="25"/>
      <c r="B210" s="104"/>
      <c r="C210" s="56"/>
      <c r="D210" s="21"/>
      <c r="E210" s="77"/>
      <c r="F210" s="77"/>
      <c r="G210" s="77"/>
      <c r="H210" s="77"/>
    </row>
    <row r="211" spans="1:8" ht="16.5" thickBot="1">
      <c r="A211" s="14">
        <v>926</v>
      </c>
      <c r="B211" s="157"/>
      <c r="C211" s="57"/>
      <c r="D211" s="158" t="s">
        <v>148</v>
      </c>
      <c r="E211" s="74">
        <f>E215</f>
        <v>1200</v>
      </c>
      <c r="F211" s="74">
        <f>F215+F212</f>
        <v>333000</v>
      </c>
      <c r="G211" s="74">
        <f>G215+G212</f>
        <v>0</v>
      </c>
      <c r="H211" s="74">
        <f>H215+H212</f>
        <v>334200</v>
      </c>
    </row>
    <row r="212" spans="1:8" ht="17.25" thickBot="1" thickTop="1">
      <c r="A212" s="176"/>
      <c r="B212" s="147">
        <v>92601</v>
      </c>
      <c r="C212" s="166"/>
      <c r="D212" s="164" t="s">
        <v>162</v>
      </c>
      <c r="E212" s="165">
        <f>E213</f>
        <v>0</v>
      </c>
      <c r="F212" s="165">
        <f>SUM(F213)</f>
        <v>333000</v>
      </c>
      <c r="G212" s="165">
        <f>SUM(G213)</f>
        <v>0</v>
      </c>
      <c r="H212" s="165">
        <f>SUM(H213)</f>
        <v>333000</v>
      </c>
    </row>
    <row r="213" spans="1:8" ht="24.75">
      <c r="A213" s="175"/>
      <c r="B213" s="167"/>
      <c r="C213" s="171">
        <v>6300</v>
      </c>
      <c r="D213" s="173" t="s">
        <v>163</v>
      </c>
      <c r="E213" s="170">
        <v>0</v>
      </c>
      <c r="F213" s="170">
        <v>333000</v>
      </c>
      <c r="G213" s="170"/>
      <c r="H213" s="170">
        <v>333000</v>
      </c>
    </row>
    <row r="214" spans="1:8" ht="15.75">
      <c r="A214" s="174"/>
      <c r="B214" s="168"/>
      <c r="C214" s="168"/>
      <c r="D214" s="172"/>
      <c r="E214" s="169"/>
      <c r="F214" s="169"/>
      <c r="G214" s="169"/>
      <c r="H214" s="169"/>
    </row>
    <row r="215" spans="1:8" ht="15.75" thickBot="1">
      <c r="A215" s="47"/>
      <c r="B215" s="159">
        <v>92695</v>
      </c>
      <c r="C215" s="58"/>
      <c r="D215" s="71" t="s">
        <v>137</v>
      </c>
      <c r="E215" s="59">
        <f>SUM(E216:E216)</f>
        <v>1200</v>
      </c>
      <c r="F215" s="59">
        <f>SUM(F216:F216)</f>
        <v>0</v>
      </c>
      <c r="G215" s="59">
        <f>SUM(G216:G216)</f>
        <v>0</v>
      </c>
      <c r="H215" s="59">
        <f>SUM(H216:H216)</f>
        <v>1200</v>
      </c>
    </row>
    <row r="216" spans="1:8" ht="15">
      <c r="A216" s="30"/>
      <c r="B216" s="160"/>
      <c r="C216" s="15" t="s">
        <v>110</v>
      </c>
      <c r="D216" s="60" t="s">
        <v>134</v>
      </c>
      <c r="E216" s="76">
        <v>1200</v>
      </c>
      <c r="F216" s="76"/>
      <c r="G216" s="76"/>
      <c r="H216" s="76">
        <v>1200</v>
      </c>
    </row>
    <row r="217" spans="1:8" ht="15.75" thickBot="1">
      <c r="A217" s="34"/>
      <c r="B217" s="161"/>
      <c r="C217" s="61"/>
      <c r="D217" s="62"/>
      <c r="E217" s="88"/>
      <c r="F217" s="88"/>
      <c r="G217" s="88"/>
      <c r="H217" s="88"/>
    </row>
    <row r="218" spans="1:8" ht="15.75" thickBot="1">
      <c r="A218" s="29"/>
      <c r="B218" s="162"/>
      <c r="C218" s="163"/>
      <c r="D218" s="63" t="s">
        <v>149</v>
      </c>
      <c r="E218" s="94">
        <f>E10+E17+E27+E39+E54+E71+E117+E130+E152+E184+E199+E206+E211+E62</f>
        <v>15618361</v>
      </c>
      <c r="F218" s="94">
        <f>F10+F17+F27+F39+F54+F71+F117+F130+F152+F184+F199+F206+F211+F62</f>
        <v>559610</v>
      </c>
      <c r="G218" s="94">
        <f>G10+G17+G27+G39+G54+G71+G117+G130+G152+G184+G199+G206+G211+G62</f>
        <v>92775</v>
      </c>
      <c r="H218" s="94">
        <f>H10+H17+H27+H39+H54+H71+H117+H130+H152+H184+H199+H206+H211+H62</f>
        <v>16085196</v>
      </c>
    </row>
    <row r="219" spans="4:7" ht="14.25">
      <c r="D219" s="64"/>
      <c r="E219" s="64"/>
      <c r="F219" s="64"/>
      <c r="G219" s="64"/>
    </row>
    <row r="220" spans="4:7" ht="14.25">
      <c r="D220" s="64"/>
      <c r="E220" s="64"/>
      <c r="F220" s="64"/>
      <c r="G220" s="64"/>
    </row>
    <row r="221" spans="4:7" ht="14.25">
      <c r="D221" s="177" t="s">
        <v>150</v>
      </c>
      <c r="E221" s="177"/>
      <c r="F221" s="177" t="s">
        <v>171</v>
      </c>
      <c r="G221" s="177"/>
    </row>
    <row r="222" spans="4:7" ht="14.25">
      <c r="D222" s="177" t="s">
        <v>170</v>
      </c>
      <c r="E222" s="177"/>
      <c r="F222" s="177" t="s">
        <v>172</v>
      </c>
      <c r="G222" s="177"/>
    </row>
    <row r="223" spans="4:7" ht="14.25">
      <c r="D223" s="64"/>
      <c r="E223" s="64"/>
      <c r="F223" s="64"/>
      <c r="G223" s="64"/>
    </row>
    <row r="224" spans="4:7" ht="14.25">
      <c r="D224" s="64"/>
      <c r="E224" s="64"/>
      <c r="F224" s="64"/>
      <c r="G224" s="64"/>
    </row>
    <row r="225" spans="4:7" ht="14.25">
      <c r="D225" s="64"/>
      <c r="E225" s="64"/>
      <c r="F225" s="64"/>
      <c r="G225" s="64"/>
    </row>
    <row r="226" spans="4:7" ht="14.25">
      <c r="D226" s="64"/>
      <c r="E226" s="64"/>
      <c r="F226" s="64"/>
      <c r="G226" s="64"/>
    </row>
    <row r="227" spans="4:7" ht="14.25">
      <c r="D227" s="64"/>
      <c r="E227" s="64"/>
      <c r="F227" s="64"/>
      <c r="G227" s="64"/>
    </row>
    <row r="228" spans="4:7" ht="14.25">
      <c r="D228" s="64"/>
      <c r="E228" s="64"/>
      <c r="F228" s="64"/>
      <c r="G228" s="64"/>
    </row>
    <row r="229" spans="4:7" ht="14.25">
      <c r="D229" s="64"/>
      <c r="E229" s="64"/>
      <c r="F229" s="64"/>
      <c r="G229" s="64"/>
    </row>
    <row r="230" spans="4:7" ht="14.25">
      <c r="D230" s="64"/>
      <c r="E230" s="64"/>
      <c r="F230" s="64"/>
      <c r="G230" s="64"/>
    </row>
    <row r="231" spans="4:7" ht="14.25">
      <c r="D231" s="64"/>
      <c r="E231" s="64"/>
      <c r="F231" s="64"/>
      <c r="G231" s="64"/>
    </row>
    <row r="232" spans="4:7" ht="14.25">
      <c r="D232" s="64"/>
      <c r="E232" s="64"/>
      <c r="F232" s="64"/>
      <c r="G232" s="64"/>
    </row>
    <row r="233" spans="4:7" ht="14.25">
      <c r="D233" s="64"/>
      <c r="E233" s="64"/>
      <c r="F233" s="64"/>
      <c r="G233" s="64"/>
    </row>
    <row r="234" spans="4:7" ht="14.25">
      <c r="D234" s="64"/>
      <c r="E234" s="64"/>
      <c r="F234" s="64"/>
      <c r="G234" s="64"/>
    </row>
    <row r="235" spans="4:7" ht="14.25">
      <c r="D235" s="64"/>
      <c r="E235" s="64"/>
      <c r="F235" s="64"/>
      <c r="G235" s="64"/>
    </row>
    <row r="236" spans="4:7" ht="14.25">
      <c r="D236" s="64"/>
      <c r="E236" s="64"/>
      <c r="F236" s="64"/>
      <c r="G236" s="64"/>
    </row>
    <row r="237" spans="4:7" ht="14.25">
      <c r="D237" s="64"/>
      <c r="E237" s="64"/>
      <c r="F237" s="64"/>
      <c r="G237" s="64"/>
    </row>
    <row r="238" spans="4:7" ht="14.25">
      <c r="D238" s="64"/>
      <c r="E238" s="64"/>
      <c r="F238" s="64"/>
      <c r="G238" s="64"/>
    </row>
    <row r="239" spans="4:7" ht="14.25">
      <c r="D239" s="64"/>
      <c r="E239" s="64"/>
      <c r="F239" s="64"/>
      <c r="G239" s="64"/>
    </row>
    <row r="240" spans="4:7" ht="14.25">
      <c r="D240" s="64"/>
      <c r="E240" s="64"/>
      <c r="F240" s="64"/>
      <c r="G240" s="64"/>
    </row>
    <row r="241" spans="4:7" ht="14.25">
      <c r="D241" s="64"/>
      <c r="E241" s="64"/>
      <c r="F241" s="64"/>
      <c r="G241" s="64"/>
    </row>
    <row r="242" spans="4:7" ht="14.25">
      <c r="D242" s="64"/>
      <c r="E242" s="64"/>
      <c r="F242" s="64"/>
      <c r="G242" s="64"/>
    </row>
    <row r="243" spans="4:7" ht="14.25">
      <c r="D243" s="64"/>
      <c r="E243" s="64"/>
      <c r="F243" s="64"/>
      <c r="G243" s="64"/>
    </row>
    <row r="244" spans="4:7" ht="14.25">
      <c r="D244" s="64"/>
      <c r="E244" s="64"/>
      <c r="F244" s="64"/>
      <c r="G244" s="64"/>
    </row>
    <row r="245" spans="4:7" ht="14.25">
      <c r="D245" s="64"/>
      <c r="E245" s="64"/>
      <c r="F245" s="64"/>
      <c r="G245" s="64"/>
    </row>
    <row r="246" spans="4:7" ht="14.25">
      <c r="D246" s="64"/>
      <c r="E246" s="64"/>
      <c r="F246" s="64"/>
      <c r="G246" s="64"/>
    </row>
    <row r="247" spans="4:7" ht="14.25">
      <c r="D247" s="64"/>
      <c r="E247" s="64"/>
      <c r="F247" s="64"/>
      <c r="G247" s="64"/>
    </row>
    <row r="248" spans="4:7" ht="14.25">
      <c r="D248" s="64"/>
      <c r="E248" s="64"/>
      <c r="F248" s="64"/>
      <c r="G248" s="64"/>
    </row>
    <row r="249" spans="4:7" ht="14.25">
      <c r="D249" s="64"/>
      <c r="E249" s="64"/>
      <c r="F249" s="64"/>
      <c r="G249" s="64"/>
    </row>
    <row r="250" spans="4:7" ht="14.25">
      <c r="D250" s="64"/>
      <c r="E250" s="64"/>
      <c r="F250" s="64"/>
      <c r="G250" s="64"/>
    </row>
    <row r="251" spans="4:7" ht="14.25">
      <c r="D251" s="64"/>
      <c r="E251" s="64"/>
      <c r="F251" s="64"/>
      <c r="G251" s="64"/>
    </row>
    <row r="252" spans="4:7" ht="14.25">
      <c r="D252" s="64"/>
      <c r="E252" s="64"/>
      <c r="F252" s="64"/>
      <c r="G252" s="64"/>
    </row>
    <row r="253" spans="4:7" ht="14.25">
      <c r="D253" s="64"/>
      <c r="E253" s="64"/>
      <c r="F253" s="64"/>
      <c r="G253" s="64"/>
    </row>
    <row r="254" spans="4:7" ht="14.25">
      <c r="D254" s="64"/>
      <c r="E254" s="64"/>
      <c r="F254" s="64"/>
      <c r="G254" s="64"/>
    </row>
    <row r="255" spans="4:7" ht="14.25">
      <c r="D255" s="64"/>
      <c r="E255" s="64"/>
      <c r="F255" s="64"/>
      <c r="G255" s="64"/>
    </row>
    <row r="256" spans="4:7" ht="14.25">
      <c r="D256" s="64"/>
      <c r="E256" s="64"/>
      <c r="F256" s="64"/>
      <c r="G256" s="64"/>
    </row>
    <row r="257" spans="4:7" ht="14.25">
      <c r="D257" s="64"/>
      <c r="E257" s="64"/>
      <c r="F257" s="64"/>
      <c r="G257" s="64"/>
    </row>
    <row r="258" spans="4:7" ht="14.25">
      <c r="D258" s="64"/>
      <c r="E258" s="64"/>
      <c r="F258" s="64"/>
      <c r="G258" s="64"/>
    </row>
    <row r="259" spans="4:7" ht="14.25">
      <c r="D259" s="64"/>
      <c r="E259" s="64"/>
      <c r="F259" s="64"/>
      <c r="G259" s="64"/>
    </row>
    <row r="260" spans="4:7" ht="14.25">
      <c r="D260" s="64"/>
      <c r="E260" s="64"/>
      <c r="F260" s="64"/>
      <c r="G260" s="64"/>
    </row>
    <row r="261" spans="4:7" ht="14.25">
      <c r="D261" s="64"/>
      <c r="E261" s="64"/>
      <c r="F261" s="64"/>
      <c r="G261" s="64"/>
    </row>
    <row r="262" spans="4:7" ht="14.25">
      <c r="D262" s="64"/>
      <c r="E262" s="64"/>
      <c r="F262" s="64"/>
      <c r="G262" s="64"/>
    </row>
    <row r="263" spans="4:7" ht="14.25">
      <c r="D263" s="64"/>
      <c r="E263" s="64"/>
      <c r="F263" s="64"/>
      <c r="G263" s="64"/>
    </row>
    <row r="264" spans="4:7" ht="14.25">
      <c r="D264" s="64"/>
      <c r="E264" s="64"/>
      <c r="F264" s="64"/>
      <c r="G264" s="64"/>
    </row>
    <row r="265" spans="4:7" ht="14.25">
      <c r="D265" s="64"/>
      <c r="E265" s="64"/>
      <c r="F265" s="64"/>
      <c r="G265" s="64"/>
    </row>
    <row r="266" spans="4:7" ht="14.25">
      <c r="D266" s="64"/>
      <c r="E266" s="64"/>
      <c r="F266" s="64"/>
      <c r="G266" s="64"/>
    </row>
    <row r="267" spans="4:7" ht="14.25">
      <c r="D267" s="64"/>
      <c r="E267" s="64"/>
      <c r="F267" s="64"/>
      <c r="G267" s="64"/>
    </row>
    <row r="268" spans="4:7" ht="14.25">
      <c r="D268" s="64"/>
      <c r="E268" s="64"/>
      <c r="F268" s="64"/>
      <c r="G268" s="64"/>
    </row>
    <row r="269" spans="4:7" ht="14.25">
      <c r="D269" s="64"/>
      <c r="E269" s="64"/>
      <c r="F269" s="64"/>
      <c r="G269" s="64"/>
    </row>
    <row r="270" spans="4:7" ht="14.25">
      <c r="D270" s="64"/>
      <c r="E270" s="64"/>
      <c r="F270" s="64"/>
      <c r="G270" s="64"/>
    </row>
    <row r="271" spans="4:7" ht="14.25">
      <c r="D271" s="64"/>
      <c r="E271" s="64"/>
      <c r="F271" s="64"/>
      <c r="G271" s="64"/>
    </row>
    <row r="272" spans="4:7" ht="14.25">
      <c r="D272" s="64"/>
      <c r="E272" s="64"/>
      <c r="F272" s="64"/>
      <c r="G272" s="64"/>
    </row>
    <row r="273" spans="4:7" ht="14.25">
      <c r="D273" s="64"/>
      <c r="E273" s="64"/>
      <c r="F273" s="64"/>
      <c r="G273" s="64"/>
    </row>
    <row r="274" spans="4:7" ht="14.25">
      <c r="D274" s="64"/>
      <c r="E274" s="64"/>
      <c r="F274" s="64"/>
      <c r="G274" s="64"/>
    </row>
    <row r="275" spans="4:7" ht="14.25">
      <c r="D275" s="64"/>
      <c r="E275" s="64"/>
      <c r="F275" s="64"/>
      <c r="G275" s="64"/>
    </row>
    <row r="276" spans="4:7" ht="14.25">
      <c r="D276" s="64"/>
      <c r="E276" s="64"/>
      <c r="F276" s="64"/>
      <c r="G276" s="64"/>
    </row>
    <row r="277" spans="4:7" ht="14.25">
      <c r="D277" s="64"/>
      <c r="E277" s="64"/>
      <c r="F277" s="64"/>
      <c r="G277" s="64"/>
    </row>
    <row r="278" spans="4:7" ht="14.25">
      <c r="D278" s="64"/>
      <c r="E278" s="64"/>
      <c r="F278" s="64"/>
      <c r="G278" s="64"/>
    </row>
    <row r="279" spans="4:7" ht="14.25">
      <c r="D279" s="64"/>
      <c r="E279" s="64"/>
      <c r="F279" s="64"/>
      <c r="G279" s="64"/>
    </row>
    <row r="280" spans="4:7" ht="14.25">
      <c r="D280" s="64"/>
      <c r="E280" s="64"/>
      <c r="F280" s="64"/>
      <c r="G280" s="64"/>
    </row>
    <row r="281" spans="4:7" ht="14.25">
      <c r="D281" s="64"/>
      <c r="E281" s="64"/>
      <c r="F281" s="64"/>
      <c r="G281" s="64"/>
    </row>
    <row r="282" spans="4:7" ht="14.25">
      <c r="D282" s="64"/>
      <c r="E282" s="64"/>
      <c r="F282" s="64"/>
      <c r="G282" s="64"/>
    </row>
    <row r="283" spans="4:7" ht="14.25">
      <c r="D283" s="64"/>
      <c r="E283" s="64"/>
      <c r="F283" s="64"/>
      <c r="G283" s="64"/>
    </row>
    <row r="284" spans="4:7" ht="14.25">
      <c r="D284" s="64"/>
      <c r="E284" s="64"/>
      <c r="F284" s="64"/>
      <c r="G284" s="64"/>
    </row>
    <row r="285" spans="4:7" ht="14.25">
      <c r="D285" s="64"/>
      <c r="E285" s="64"/>
      <c r="F285" s="64"/>
      <c r="G285" s="64"/>
    </row>
    <row r="286" spans="4:7" ht="14.25">
      <c r="D286" s="64"/>
      <c r="E286" s="64"/>
      <c r="F286" s="64"/>
      <c r="G286" s="64"/>
    </row>
    <row r="287" spans="4:7" ht="14.25">
      <c r="D287" s="64"/>
      <c r="E287" s="64"/>
      <c r="F287" s="64"/>
      <c r="G287" s="64"/>
    </row>
    <row r="288" spans="4:7" ht="14.25">
      <c r="D288" s="64"/>
      <c r="E288" s="64"/>
      <c r="F288" s="64"/>
      <c r="G288" s="64"/>
    </row>
    <row r="289" spans="4:7" ht="14.25">
      <c r="D289" s="64"/>
      <c r="E289" s="64"/>
      <c r="F289" s="64"/>
      <c r="G289" s="64"/>
    </row>
    <row r="290" spans="4:7" ht="14.25">
      <c r="D290" s="64"/>
      <c r="E290" s="64"/>
      <c r="F290" s="64"/>
      <c r="G290" s="64"/>
    </row>
    <row r="291" spans="4:7" ht="14.25">
      <c r="D291" s="64"/>
      <c r="E291" s="64"/>
      <c r="F291" s="64"/>
      <c r="G291" s="64"/>
    </row>
    <row r="292" spans="4:7" ht="14.25">
      <c r="D292" s="64"/>
      <c r="E292" s="64"/>
      <c r="F292" s="64"/>
      <c r="G292" s="64"/>
    </row>
    <row r="293" spans="4:7" ht="14.25">
      <c r="D293" s="64"/>
      <c r="E293" s="64"/>
      <c r="F293" s="64"/>
      <c r="G293" s="64"/>
    </row>
    <row r="294" spans="4:7" ht="14.25">
      <c r="D294" s="64"/>
      <c r="E294" s="64"/>
      <c r="F294" s="64"/>
      <c r="G294" s="64"/>
    </row>
    <row r="295" spans="4:7" ht="14.25">
      <c r="D295" s="64"/>
      <c r="E295" s="64"/>
      <c r="F295" s="64"/>
      <c r="G295" s="64"/>
    </row>
    <row r="296" spans="4:7" ht="14.25">
      <c r="D296" s="64"/>
      <c r="E296" s="64"/>
      <c r="F296" s="64"/>
      <c r="G296" s="64"/>
    </row>
    <row r="297" spans="4:7" ht="14.25">
      <c r="D297" s="64"/>
      <c r="E297" s="64"/>
      <c r="F297" s="64"/>
      <c r="G297" s="64"/>
    </row>
    <row r="298" spans="4:7" ht="14.25">
      <c r="D298" s="64"/>
      <c r="E298" s="64"/>
      <c r="F298" s="64"/>
      <c r="G298" s="64"/>
    </row>
    <row r="299" spans="4:7" ht="14.25">
      <c r="D299" s="64"/>
      <c r="E299" s="64"/>
      <c r="F299" s="64"/>
      <c r="G299" s="64"/>
    </row>
    <row r="300" spans="4:7" ht="14.25">
      <c r="D300" s="64"/>
      <c r="E300" s="64"/>
      <c r="F300" s="64"/>
      <c r="G300" s="64"/>
    </row>
    <row r="301" spans="4:7" ht="14.25">
      <c r="D301" s="64"/>
      <c r="E301" s="64"/>
      <c r="F301" s="64"/>
      <c r="G301" s="64"/>
    </row>
    <row r="302" spans="4:7" ht="14.25">
      <c r="D302" s="64"/>
      <c r="E302" s="64"/>
      <c r="F302" s="64"/>
      <c r="G302" s="64"/>
    </row>
    <row r="303" spans="4:7" ht="14.25">
      <c r="D303" s="64"/>
      <c r="E303" s="64"/>
      <c r="F303" s="64"/>
      <c r="G303" s="64"/>
    </row>
    <row r="304" spans="4:7" ht="14.25">
      <c r="D304" s="64"/>
      <c r="E304" s="64"/>
      <c r="F304" s="64"/>
      <c r="G304" s="64"/>
    </row>
    <row r="305" spans="4:7" ht="14.25">
      <c r="D305" s="64"/>
      <c r="E305" s="64"/>
      <c r="F305" s="64"/>
      <c r="G305" s="64"/>
    </row>
    <row r="306" spans="4:7" ht="14.25">
      <c r="D306" s="64"/>
      <c r="E306" s="64"/>
      <c r="F306" s="64"/>
      <c r="G306" s="64"/>
    </row>
    <row r="307" spans="4:7" ht="14.25">
      <c r="D307" s="64"/>
      <c r="E307" s="64"/>
      <c r="F307" s="64"/>
      <c r="G307" s="64"/>
    </row>
    <row r="308" spans="4:7" ht="14.25">
      <c r="D308" s="64"/>
      <c r="E308" s="64"/>
      <c r="F308" s="64"/>
      <c r="G308" s="64"/>
    </row>
    <row r="309" spans="4:7" ht="14.25">
      <c r="D309" s="64"/>
      <c r="E309" s="64"/>
      <c r="F309" s="64"/>
      <c r="G309" s="64"/>
    </row>
    <row r="310" spans="4:7" ht="14.25">
      <c r="D310" s="64"/>
      <c r="E310" s="64"/>
      <c r="F310" s="64"/>
      <c r="G310" s="64"/>
    </row>
    <row r="311" spans="4:7" ht="14.25">
      <c r="D311" s="64"/>
      <c r="E311" s="64"/>
      <c r="F311" s="64"/>
      <c r="G311" s="64"/>
    </row>
    <row r="312" spans="4:7" ht="14.25">
      <c r="D312" s="64"/>
      <c r="E312" s="64"/>
      <c r="F312" s="64"/>
      <c r="G312" s="64"/>
    </row>
    <row r="313" spans="4:7" ht="14.25">
      <c r="D313" s="64"/>
      <c r="E313" s="64"/>
      <c r="F313" s="64"/>
      <c r="G313" s="64"/>
    </row>
    <row r="314" spans="4:7" ht="14.25">
      <c r="D314" s="64"/>
      <c r="E314" s="64"/>
      <c r="F314" s="64"/>
      <c r="G314" s="64"/>
    </row>
    <row r="315" spans="4:7" ht="14.25">
      <c r="D315" s="64"/>
      <c r="E315" s="64"/>
      <c r="F315" s="64"/>
      <c r="G315" s="64"/>
    </row>
    <row r="316" spans="4:7" ht="14.25">
      <c r="D316" s="64"/>
      <c r="E316" s="64"/>
      <c r="F316" s="64"/>
      <c r="G316" s="64"/>
    </row>
    <row r="317" spans="4:7" ht="14.25">
      <c r="D317" s="64"/>
      <c r="E317" s="64"/>
      <c r="F317" s="64"/>
      <c r="G317" s="64"/>
    </row>
    <row r="318" spans="4:7" ht="14.25">
      <c r="D318" s="64"/>
      <c r="E318" s="64"/>
      <c r="F318" s="64"/>
      <c r="G318" s="64"/>
    </row>
    <row r="319" spans="4:7" ht="14.25">
      <c r="D319" s="64"/>
      <c r="E319" s="64"/>
      <c r="F319" s="64"/>
      <c r="G319" s="64"/>
    </row>
    <row r="320" spans="4:7" ht="14.25">
      <c r="D320" s="64"/>
      <c r="E320" s="64"/>
      <c r="F320" s="64"/>
      <c r="G320" s="64"/>
    </row>
    <row r="321" spans="4:7" ht="14.25">
      <c r="D321" s="64"/>
      <c r="E321" s="64"/>
      <c r="F321" s="64"/>
      <c r="G321" s="64"/>
    </row>
    <row r="322" spans="4:7" ht="14.25">
      <c r="D322" s="64"/>
      <c r="E322" s="64"/>
      <c r="F322" s="64"/>
      <c r="G322" s="64"/>
    </row>
    <row r="323" spans="4:7" ht="14.25">
      <c r="D323" s="64"/>
      <c r="E323" s="64"/>
      <c r="F323" s="64"/>
      <c r="G323" s="64"/>
    </row>
    <row r="324" spans="4:7" ht="14.25">
      <c r="D324" s="64"/>
      <c r="E324" s="64"/>
      <c r="F324" s="64"/>
      <c r="G324" s="64"/>
    </row>
    <row r="325" spans="4:7" ht="14.25">
      <c r="D325" s="64"/>
      <c r="E325" s="64"/>
      <c r="F325" s="64"/>
      <c r="G325" s="64"/>
    </row>
    <row r="326" spans="4:7" ht="14.25">
      <c r="D326" s="64"/>
      <c r="E326" s="64"/>
      <c r="F326" s="64"/>
      <c r="G326" s="64"/>
    </row>
    <row r="327" spans="4:7" ht="14.25">
      <c r="D327" s="64"/>
      <c r="E327" s="64"/>
      <c r="F327" s="64"/>
      <c r="G327" s="64"/>
    </row>
    <row r="328" spans="4:7" ht="14.25">
      <c r="D328" s="64"/>
      <c r="E328" s="64"/>
      <c r="F328" s="64"/>
      <c r="G328" s="64"/>
    </row>
    <row r="329" spans="4:7" ht="14.25">
      <c r="D329" s="64"/>
      <c r="E329" s="64"/>
      <c r="F329" s="64"/>
      <c r="G329" s="64"/>
    </row>
    <row r="330" spans="4:7" ht="14.25">
      <c r="D330" s="64"/>
      <c r="E330" s="64"/>
      <c r="F330" s="64"/>
      <c r="G330" s="64"/>
    </row>
    <row r="331" spans="4:7" ht="14.25">
      <c r="D331" s="64"/>
      <c r="E331" s="64"/>
      <c r="F331" s="64"/>
      <c r="G331" s="64"/>
    </row>
    <row r="332" spans="4:7" ht="14.25">
      <c r="D332" s="64"/>
      <c r="E332" s="64"/>
      <c r="F332" s="64"/>
      <c r="G332" s="64"/>
    </row>
    <row r="333" spans="4:7" ht="14.25">
      <c r="D333" s="64"/>
      <c r="E333" s="64"/>
      <c r="F333" s="64"/>
      <c r="G333" s="64"/>
    </row>
    <row r="334" spans="4:7" ht="14.25">
      <c r="D334" s="64"/>
      <c r="E334" s="64"/>
      <c r="F334" s="64"/>
      <c r="G334" s="64"/>
    </row>
    <row r="335" spans="4:7" ht="14.25">
      <c r="D335" s="64"/>
      <c r="E335" s="64"/>
      <c r="F335" s="64"/>
      <c r="G335" s="64"/>
    </row>
    <row r="336" spans="4:7" ht="14.25">
      <c r="D336" s="64"/>
      <c r="E336" s="64"/>
      <c r="F336" s="64"/>
      <c r="G336" s="64"/>
    </row>
    <row r="337" spans="4:7" ht="14.25">
      <c r="D337" s="64"/>
      <c r="E337" s="64"/>
      <c r="F337" s="64"/>
      <c r="G337" s="64"/>
    </row>
    <row r="338" spans="4:7" ht="14.25">
      <c r="D338" s="64"/>
      <c r="E338" s="64"/>
      <c r="F338" s="64"/>
      <c r="G338" s="64"/>
    </row>
    <row r="339" spans="4:7" ht="14.25">
      <c r="D339" s="64"/>
      <c r="E339" s="64"/>
      <c r="F339" s="64"/>
      <c r="G339" s="64"/>
    </row>
    <row r="340" spans="4:7" ht="14.25">
      <c r="D340" s="64"/>
      <c r="E340" s="64"/>
      <c r="F340" s="64"/>
      <c r="G340" s="64"/>
    </row>
    <row r="341" spans="4:7" ht="14.25">
      <c r="D341" s="64"/>
      <c r="E341" s="64"/>
      <c r="F341" s="64"/>
      <c r="G341" s="64"/>
    </row>
    <row r="342" spans="4:7" ht="14.25">
      <c r="D342" s="64"/>
      <c r="E342" s="64"/>
      <c r="F342" s="64"/>
      <c r="G342" s="64"/>
    </row>
    <row r="343" spans="4:7" ht="14.25">
      <c r="D343" s="64"/>
      <c r="E343" s="64"/>
      <c r="F343" s="64"/>
      <c r="G343" s="64"/>
    </row>
    <row r="344" spans="4:7" ht="14.25">
      <c r="D344" s="64"/>
      <c r="E344" s="64"/>
      <c r="F344" s="64"/>
      <c r="G344" s="64"/>
    </row>
    <row r="345" spans="4:7" ht="14.25">
      <c r="D345" s="64"/>
      <c r="E345" s="64"/>
      <c r="F345" s="64"/>
      <c r="G345" s="64"/>
    </row>
    <row r="346" spans="4:7" ht="14.25">
      <c r="D346" s="64"/>
      <c r="E346" s="64"/>
      <c r="F346" s="64"/>
      <c r="G346" s="64"/>
    </row>
    <row r="347" spans="4:7" ht="14.25">
      <c r="D347" s="64"/>
      <c r="E347" s="64"/>
      <c r="F347" s="64"/>
      <c r="G347" s="64"/>
    </row>
    <row r="348" spans="4:7" ht="14.25">
      <c r="D348" s="64"/>
      <c r="E348" s="64"/>
      <c r="F348" s="64"/>
      <c r="G348" s="64"/>
    </row>
    <row r="349" spans="4:7" ht="14.25">
      <c r="D349" s="64"/>
      <c r="E349" s="64"/>
      <c r="F349" s="64"/>
      <c r="G349" s="64"/>
    </row>
    <row r="350" spans="4:7" ht="14.25">
      <c r="D350" s="64"/>
      <c r="E350" s="64"/>
      <c r="F350" s="64"/>
      <c r="G350" s="64"/>
    </row>
    <row r="351" spans="4:7" ht="14.25">
      <c r="D351" s="64"/>
      <c r="E351" s="64"/>
      <c r="F351" s="64"/>
      <c r="G351" s="64"/>
    </row>
    <row r="352" spans="4:7" ht="14.25">
      <c r="D352" s="64"/>
      <c r="E352" s="64"/>
      <c r="F352" s="64"/>
      <c r="G352" s="64"/>
    </row>
    <row r="353" spans="4:7" ht="14.25">
      <c r="D353" s="64"/>
      <c r="E353" s="64"/>
      <c r="F353" s="64"/>
      <c r="G353" s="64"/>
    </row>
    <row r="354" spans="4:7" ht="14.25">
      <c r="D354" s="64"/>
      <c r="E354" s="64"/>
      <c r="F354" s="64"/>
      <c r="G354" s="64"/>
    </row>
    <row r="355" spans="4:7" ht="14.25">
      <c r="D355" s="64"/>
      <c r="E355" s="64"/>
      <c r="F355" s="64"/>
      <c r="G355" s="64"/>
    </row>
    <row r="356" spans="4:7" ht="14.25">
      <c r="D356" s="64"/>
      <c r="E356" s="64"/>
      <c r="F356" s="64"/>
      <c r="G356" s="64"/>
    </row>
    <row r="357" spans="4:7" ht="14.25">
      <c r="D357" s="64"/>
      <c r="E357" s="64"/>
      <c r="F357" s="64"/>
      <c r="G357" s="64"/>
    </row>
    <row r="358" spans="4:7" ht="14.25">
      <c r="D358" s="64"/>
      <c r="E358" s="64"/>
      <c r="F358" s="64"/>
      <c r="G358" s="64"/>
    </row>
    <row r="359" spans="4:7" ht="14.25">
      <c r="D359" s="64"/>
      <c r="E359" s="64"/>
      <c r="F359" s="64"/>
      <c r="G359" s="64"/>
    </row>
    <row r="360" spans="4:7" ht="14.25">
      <c r="D360" s="64"/>
      <c r="E360" s="64"/>
      <c r="F360" s="64"/>
      <c r="G360" s="64"/>
    </row>
    <row r="361" spans="4:7" ht="14.25">
      <c r="D361" s="64"/>
      <c r="E361" s="64"/>
      <c r="F361" s="64"/>
      <c r="G361" s="64"/>
    </row>
    <row r="362" spans="4:7" ht="14.25">
      <c r="D362" s="64"/>
      <c r="E362" s="64"/>
      <c r="F362" s="64"/>
      <c r="G362" s="64"/>
    </row>
    <row r="363" spans="4:7" ht="14.25">
      <c r="D363" s="64"/>
      <c r="E363" s="64"/>
      <c r="F363" s="64"/>
      <c r="G363" s="64"/>
    </row>
    <row r="364" spans="4:7" ht="14.25">
      <c r="D364" s="64"/>
      <c r="E364" s="64"/>
      <c r="F364" s="64"/>
      <c r="G364" s="64"/>
    </row>
    <row r="365" spans="4:7" ht="14.25">
      <c r="D365" s="64"/>
      <c r="E365" s="64"/>
      <c r="F365" s="64"/>
      <c r="G365" s="64"/>
    </row>
    <row r="366" spans="4:7" ht="14.25">
      <c r="D366" s="64"/>
      <c r="E366" s="64"/>
      <c r="F366" s="64"/>
      <c r="G366" s="64"/>
    </row>
    <row r="367" spans="4:7" ht="14.25">
      <c r="D367" s="64"/>
      <c r="E367" s="64"/>
      <c r="F367" s="64"/>
      <c r="G367" s="64"/>
    </row>
    <row r="368" spans="4:7" ht="14.25">
      <c r="D368" s="64"/>
      <c r="E368" s="64"/>
      <c r="F368" s="64"/>
      <c r="G368" s="64"/>
    </row>
    <row r="369" spans="4:7" ht="14.25">
      <c r="D369" s="64"/>
      <c r="E369" s="64"/>
      <c r="F369" s="64"/>
      <c r="G369" s="64"/>
    </row>
    <row r="370" spans="4:7" ht="14.25">
      <c r="D370" s="64"/>
      <c r="E370" s="64"/>
      <c r="F370" s="64"/>
      <c r="G370" s="64"/>
    </row>
    <row r="371" spans="4:7" ht="14.25">
      <c r="D371" s="64"/>
      <c r="E371" s="64"/>
      <c r="F371" s="64"/>
      <c r="G371" s="64"/>
    </row>
    <row r="372" spans="4:7" ht="14.25">
      <c r="D372" s="64"/>
      <c r="E372" s="64"/>
      <c r="F372" s="64"/>
      <c r="G372" s="64"/>
    </row>
    <row r="373" spans="4:7" ht="14.25">
      <c r="D373" s="64"/>
      <c r="E373" s="64"/>
      <c r="F373" s="64"/>
      <c r="G373" s="64"/>
    </row>
  </sheetData>
  <printOptions/>
  <pageMargins left="0.32" right="0.19" top="0.25" bottom="0.25" header="0.22" footer="0.22"/>
  <pageSetup horizontalDpi="600" verticalDpi="600" orientation="portrait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2009-03-23T08:58:18Z</cp:lastPrinted>
  <dcterms:created xsi:type="dcterms:W3CDTF">2008-11-10T12:57:47Z</dcterms:created>
  <dcterms:modified xsi:type="dcterms:W3CDTF">2009-04-02T05:49:15Z</dcterms:modified>
  <cp:category/>
  <cp:version/>
  <cp:contentType/>
  <cp:contentStatus/>
</cp:coreProperties>
</file>