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<sst xmlns="http://schemas.openxmlformats.org/spreadsheetml/2006/main" count="250" uniqueCount="183">
  <si>
    <t xml:space="preserve">                w sprawie zmian w budżecie Gminy Zaniemyśl na rok 2009</t>
  </si>
  <si>
    <t xml:space="preserve">            Dochody  budżetu  gminy  na  2009 rok </t>
  </si>
  <si>
    <t>w złotych</t>
  </si>
  <si>
    <t>Dział</t>
  </si>
  <si>
    <t>Rozdz.</t>
  </si>
  <si>
    <t>§</t>
  </si>
  <si>
    <t xml:space="preserve">  Źródło dochodów </t>
  </si>
  <si>
    <t>Wielkość dotychczasowa</t>
  </si>
  <si>
    <t>Zwiększenia</t>
  </si>
  <si>
    <t>Zmniejszenia</t>
  </si>
  <si>
    <t>Wielkość po zmianie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</si>
  <si>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</si>
  <si>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</si>
  <si>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</si>
  <si>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</si>
  <si>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</si>
  <si>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</si>
  <si>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</si>
  <si>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</si>
  <si>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</si>
  <si>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 xml:space="preserve">Wpływy ze sprzedaży wyrobów </t>
  </si>
  <si>
    <t>TRANSPORT  I  ŁĄCZNOŚĆ</t>
  </si>
  <si>
    <t>Drogi  publiczne  powiatowe</t>
  </si>
  <si>
    <t>Dotacje celowe otrzymane z powiatu na inwestycje i zakupy inwestycyjne realizowane</t>
  </si>
  <si>
    <t>na podstawie porozumień (umów) miedzy jednostkami samorządu terytorialnego</t>
  </si>
  <si>
    <t xml:space="preserve">Drogi  publiczne  gminne </t>
  </si>
  <si>
    <t>Dotacje  otrzymane  z  funduszy  celowych  na  finansowanie  lub  dofinansowanie</t>
  </si>
  <si>
    <t>kosztów  realizacji  inwestycji  i zakupów  inwestycyjnych  jednostek sektora</t>
  </si>
  <si>
    <t xml:space="preserve">finansów publicznych 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</si>
  <si>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</si>
  <si>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</si>
  <si>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</si>
  <si>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</si>
  <si>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</si>
  <si>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</si>
  <si>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</si>
  <si>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</si>
  <si>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</si>
  <si>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</si>
  <si>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</si>
  <si>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</si>
  <si>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</si>
  <si>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</si>
  <si>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</si>
  <si>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</si>
  <si>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</si>
  <si>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 xml:space="preserve">Dochody  jednostek samorządu  terytorialnego  związane  z  realizacją  zadań z </t>
  </si>
  <si>
    <t xml:space="preserve">zakresu  administracji  rządowej  oraz innych zadań zleconych ustawami. 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</si>
  <si>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</si>
  <si>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</si>
  <si>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</si>
  <si>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</si>
  <si>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</si>
  <si>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</si>
  <si>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</si>
  <si>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BEZPIECZEŃSTWO   PUBLICZNE  I  OCHRONA   PRZECIWPOŻAROWA</t>
  </si>
  <si>
    <t>Ochotnicze Straże Pożarne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</si>
  <si>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</si>
  <si>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</si>
  <si>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</si>
  <si>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</si>
  <si>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</si>
  <si>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</si>
  <si>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</si>
  <si>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</si>
  <si>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</si>
  <si>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</si>
  <si>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</si>
  <si>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</si>
  <si>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</si>
  <si>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</si>
  <si>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</si>
  <si>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</si>
  <si>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</si>
  <si>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</si>
  <si>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</si>
  <si>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</si>
  <si>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</si>
  <si>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</si>
  <si>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</si>
  <si>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</si>
  <si>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</si>
  <si>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</si>
  <si>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</si>
  <si>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</si>
  <si>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</si>
  <si>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</si>
  <si>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</si>
  <si>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</si>
  <si>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</si>
  <si>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</si>
  <si>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</si>
  <si>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</si>
  <si>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</si>
  <si>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</si>
  <si>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</si>
  <si>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</si>
  <si>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</si>
  <si>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</si>
  <si>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</si>
  <si>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</si>
  <si>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</si>
  <si>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</si>
  <si>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</si>
  <si>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</si>
  <si>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</si>
  <si>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</si>
  <si>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</si>
  <si>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</si>
  <si>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</si>
  <si>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</si>
  <si>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</si>
  <si>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</si>
  <si>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</si>
  <si>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</si>
  <si>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</si>
  <si>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</si>
  <si>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</si>
  <si>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</si>
  <si>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</si>
  <si>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 xml:space="preserve">Przedszkola </t>
  </si>
  <si>
    <t>O830</t>
  </si>
  <si>
    <t>Wpływy z usług</t>
  </si>
  <si>
    <t>Dowożenie  uczniów  do  szkół</t>
  </si>
  <si>
    <t>Zespół Ekonomiczno-administracyjny Szkół</t>
  </si>
  <si>
    <t>Stołówki szkolne</t>
  </si>
  <si>
    <t xml:space="preserve">Wpływy z usług </t>
  </si>
  <si>
    <t>Pozostała działalność</t>
  </si>
  <si>
    <t xml:space="preserve">Dotacje  celowe  otrzymane  z budżetu  państwa  na  realizację  własnych </t>
  </si>
  <si>
    <t>zadań  bieżących  gmin (związków  gmin)</t>
  </si>
  <si>
    <t>POMOC  SPOŁECZNA</t>
  </si>
  <si>
    <t xml:space="preserve">Świadczenia  rodzinne, zaliczka alimentacyjna  oraz składki  na  ubezpieczenia </t>
  </si>
  <si>
    <t xml:space="preserve">emerytalne i rentowe  z  ubezpieczenia  społecznego 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</si>
  <si>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</si>
  <si>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</si>
  <si>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</si>
  <si>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 na  ubezpieczenie  zdrowotne  opłacane  za  osoby</t>
  </si>
  <si>
    <t xml:space="preserve">pobierające  niektóre  świadczenia  z  pomocy  społecznej  oraz </t>
  </si>
  <si>
    <t xml:space="preserve">niektóre  świadczenia  rodzinne. 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</si>
  <si>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</si>
  <si>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</si>
  <si>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</si>
  <si>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 xml:space="preserve">Dotacje  celowe  otrzymane  z  budżetu  państwa  na  realizację  zadań  bieżących </t>
  </si>
  <si>
    <t>z  zakresu  administracji   rządowej  oraz  innych  zadań  zleconych  gminie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</si>
  <si>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</si>
  <si>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</si>
  <si>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</si>
  <si>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</si>
  <si>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</si>
  <si>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</si>
  <si>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</si>
  <si>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</si>
  <si>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Pozostała  działalność</t>
  </si>
  <si>
    <t>GOSPODARKA  KOMUNALNA  I  OCHRONA   ŚRODOWISKA</t>
  </si>
  <si>
    <t xml:space="preserve">Zakłady  Gospodarki  Komunalnej </t>
  </si>
  <si>
    <t xml:space="preserve">Wpływy  do  budżetu  nadwyżki  środków  obrotowych  zakładu  budżetowego </t>
  </si>
  <si>
    <t>Wpływy i wydatki związane z gromadzeniem środków z opłat  produktowych</t>
  </si>
  <si>
    <t>O400</t>
  </si>
  <si>
    <t xml:space="preserve">Wpływy z opłaty produktowej </t>
  </si>
  <si>
    <t>KULTURA  I  OCHRONA   DZIEDZICTWA   NARODOWEGO</t>
  </si>
  <si>
    <t xml:space="preserve">Domy i ośrodki kultury, świetlice i kluby </t>
  </si>
  <si>
    <t>O960</t>
  </si>
  <si>
    <t>Otrzymane spadki, zapisy i darowizny  w  postaci  pieniężnej</t>
  </si>
  <si>
    <t xml:space="preserve">KULTURA  FIZYCZNA  I  SPORT </t>
  </si>
  <si>
    <t>Obiekty sportowe</t>
  </si>
  <si>
    <t>Wpływy z tytułu pomocy finansowej udzielonej między jednostkami samorzadu terytorialnego na dofinansowanie własnych zadań inwestycyjnych i zakupów inwestycyjnych</t>
  </si>
  <si>
    <t xml:space="preserve">Razem  </t>
  </si>
  <si>
    <t>Sporządziła:</t>
  </si>
  <si>
    <t>Wybory do Parlamentu Europejskiego</t>
  </si>
  <si>
    <t>O10</t>
  </si>
  <si>
    <t xml:space="preserve">ROLNICTWO  I  ŁOWIECTWO </t>
  </si>
  <si>
    <t>O1010</t>
  </si>
  <si>
    <t>Infrastruktura wodociągowa i sanitarna wsi</t>
  </si>
  <si>
    <t xml:space="preserve">                z dnia 27 kwietnia 2009 roku</t>
  </si>
  <si>
    <t xml:space="preserve">                Załącznik nr 1 do uchwały Rady Gminy Zaniemyśl</t>
  </si>
  <si>
    <t>Środki na dofinansowanie własnych inwestycji gmin (związków gmin), powiatów</t>
  </si>
  <si>
    <t>(związków powiatów), samorządów województw, pozyskanych z innych źródeł</t>
  </si>
  <si>
    <t>POZOSTAŁE ZADANIA W ZAKRESIE POLITYKI SPOŁECZNEJ</t>
  </si>
  <si>
    <t>Dotacje rozwojowe oraz środki na finansowanie Wspólnej Polityki Rolnej</t>
  </si>
  <si>
    <t>Skarbnik Gminy</t>
  </si>
  <si>
    <t>( - ) mgr Agnieszka Scheffler</t>
  </si>
  <si>
    <t>Przewodnicząca Rady Gminy</t>
  </si>
  <si>
    <t xml:space="preserve">      ( - ) Alina Frąckowiak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</si>
</sst>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8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4" fontId="7" fillId="2" borderId="16" xfId="0" applyNumberFormat="1" applyFont="1" applyFill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/>
    </xf>
    <xf numFmtId="0" fontId="7" fillId="3" borderId="10" xfId="0" applyFont="1" applyFill="1" applyBorder="1" applyAlignment="1">
      <alignment/>
    </xf>
    <xf numFmtId="4" fontId="7" fillId="3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4" fontId="5" fillId="0" borderId="14" xfId="0" applyNumberFormat="1" applyFont="1" applyBorder="1" applyAlignment="1">
      <alignment/>
    </xf>
    <xf numFmtId="0" fontId="7" fillId="3" borderId="8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4" fontId="7" fillId="0" borderId="2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7" fillId="3" borderId="17" xfId="0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/>
    </xf>
    <xf numFmtId="4" fontId="4" fillId="3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3" borderId="13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12" fillId="2" borderId="2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387"/>
  <sheetViews>
    <sheetView tabSelected="1" workbookViewId="0" topLeftCell="A214">
      <selection activeCell="D241" sqref="D241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4.57421875" style="0" customWidth="1"/>
    <col min="5" max="5" width="16.7109375" style="0" customWidth="1"/>
    <col min="6" max="6" width="14.140625" style="0" customWidth="1"/>
    <col min="7" max="7" width="13.8515625" style="0" customWidth="1"/>
    <col min="8" max="8" width="15.140625" style="0" customWidth="1"/>
  </cols>
  <sheetData>
    <row r="1" ht="14.25">
      <c r="E1" t="s">
        <v>174</v>
      </c>
    </row>
    <row r="2" ht="14.25">
      <c r="E2" t="s">
        <v>173</v>
      </c>
    </row>
    <row r="3" ht="14.25">
      <c r="E3" t="s">
        <v>0</v>
      </c>
    </row>
    <row r="5" spans="4:7" ht="18">
      <c r="D5" s="3" t="s">
        <v>1</v>
      </c>
      <c r="E5" s="3"/>
      <c r="F5" s="3"/>
      <c r="G5" s="3"/>
    </row>
    <row r="7" spans="4:7" ht="15">
      <c r="D7" s="4"/>
      <c r="E7" s="4"/>
      <c r="F7" s="4"/>
      <c r="G7" s="4"/>
    </row>
    <row r="8" ht="15" thickBot="1">
      <c r="H8" s="5" t="s">
        <v>2</v>
      </c>
    </row>
    <row r="9" spans="1:8" ht="26.25" thickBot="1">
      <c r="A9" s="6" t="s">
        <v>3</v>
      </c>
      <c r="B9" s="6" t="s">
        <v>4</v>
      </c>
      <c r="C9" s="7" t="s">
        <v>5</v>
      </c>
      <c r="D9" s="8" t="s">
        <v>6</v>
      </c>
      <c r="E9" s="9" t="s">
        <v>7</v>
      </c>
      <c r="F9" s="9" t="s">
        <v>8</v>
      </c>
      <c r="G9" s="9" t="s">
        <v>9</v>
      </c>
      <c r="H9" s="9" t="s">
        <v>10</v>
      </c>
    </row>
    <row r="10" spans="1:8" ht="16.5" thickBot="1">
      <c r="A10" s="178" t="s">
        <v>169</v>
      </c>
      <c r="B10" s="179"/>
      <c r="C10" s="180"/>
      <c r="D10" s="181" t="s">
        <v>170</v>
      </c>
      <c r="E10" s="182">
        <f>E11</f>
        <v>0</v>
      </c>
      <c r="F10" s="182">
        <f>F11</f>
        <v>150000</v>
      </c>
      <c r="G10" s="182">
        <f>G11</f>
        <v>0</v>
      </c>
      <c r="H10" s="182">
        <f>H11</f>
        <v>150000</v>
      </c>
    </row>
    <row r="11" spans="1:8" ht="14.25" thickBot="1" thickTop="1">
      <c r="A11" s="15"/>
      <c r="B11" s="183" t="s">
        <v>171</v>
      </c>
      <c r="C11" s="184"/>
      <c r="D11" s="185" t="s">
        <v>172</v>
      </c>
      <c r="E11" s="19">
        <f>SUM(E12:E13)</f>
        <v>0</v>
      </c>
      <c r="F11" s="19">
        <f>SUM(F12:F13)</f>
        <v>150000</v>
      </c>
      <c r="G11" s="19">
        <f>SUM(G12:G13)</f>
        <v>0</v>
      </c>
      <c r="H11" s="19">
        <f>SUM(H12:H13)</f>
        <v>150000</v>
      </c>
    </row>
    <row r="12" spans="1:8" ht="12.75">
      <c r="A12" s="20"/>
      <c r="B12" s="21"/>
      <c r="C12" s="22"/>
      <c r="D12" s="23" t="s">
        <v>175</v>
      </c>
      <c r="E12" s="24"/>
      <c r="F12" s="24"/>
      <c r="G12" s="24"/>
      <c r="H12" s="24"/>
    </row>
    <row r="13" spans="1:8" ht="12.75">
      <c r="A13" s="25"/>
      <c r="B13" s="26"/>
      <c r="C13" s="27">
        <v>6290</v>
      </c>
      <c r="D13" s="28" t="s">
        <v>176</v>
      </c>
      <c r="E13" s="29">
        <v>0</v>
      </c>
      <c r="F13" s="29">
        <v>150000</v>
      </c>
      <c r="G13" s="29"/>
      <c r="H13" s="29">
        <v>150000</v>
      </c>
    </row>
    <row r="14" spans="1:8" ht="12.75">
      <c r="A14" s="25"/>
      <c r="B14" s="26"/>
      <c r="C14" s="117"/>
      <c r="D14" s="107"/>
      <c r="E14" s="108"/>
      <c r="F14" s="108"/>
      <c r="G14" s="108"/>
      <c r="H14" s="108"/>
    </row>
    <row r="15" spans="1:8" ht="16.5" thickBot="1">
      <c r="A15" s="10" t="s">
        <v>11</v>
      </c>
      <c r="B15" s="11"/>
      <c r="C15" s="12"/>
      <c r="D15" s="13" t="s">
        <v>12</v>
      </c>
      <c r="E15" s="14">
        <f>E16</f>
        <v>2000</v>
      </c>
      <c r="F15" s="14">
        <f>F16</f>
        <v>0</v>
      </c>
      <c r="G15" s="14">
        <f>G16</f>
        <v>0</v>
      </c>
      <c r="H15" s="14">
        <f>H16</f>
        <v>2000</v>
      </c>
    </row>
    <row r="16" spans="1:8" ht="14.25" thickBot="1" thickTop="1">
      <c r="A16" s="15"/>
      <c r="B16" s="16" t="s">
        <v>13</v>
      </c>
      <c r="C16" s="17"/>
      <c r="D16" s="18" t="s">
        <v>14</v>
      </c>
      <c r="E16" s="19">
        <f>SUM(E17:E21)</f>
        <v>2000</v>
      </c>
      <c r="F16" s="19">
        <f>SUM(F17:F21)</f>
        <v>0</v>
      </c>
      <c r="G16" s="19">
        <f>SUM(G17:G21)</f>
        <v>0</v>
      </c>
      <c r="H16" s="19">
        <f>SUM(H17:H21)</f>
        <v>2000</v>
      </c>
    </row>
    <row r="17" spans="1:8" ht="12.75">
      <c r="A17" s="20"/>
      <c r="B17" s="21"/>
      <c r="C17" s="22"/>
      <c r="D17" s="23" t="s">
        <v>15</v>
      </c>
      <c r="E17" s="24"/>
      <c r="F17" s="24"/>
      <c r="G17" s="24"/>
      <c r="H17" s="24"/>
    </row>
    <row r="18" spans="1:8" ht="12.75">
      <c r="A18" s="25"/>
      <c r="B18" s="26"/>
      <c r="C18" s="27"/>
      <c r="D18" s="28" t="s">
        <v>16</v>
      </c>
      <c r="E18" s="29"/>
      <c r="F18" s="29"/>
      <c r="G18" s="29"/>
      <c r="H18" s="29"/>
    </row>
    <row r="19" spans="1:8" ht="12.75">
      <c r="A19" s="25"/>
      <c r="B19" s="26"/>
      <c r="C19" s="27" t="s">
        <v>17</v>
      </c>
      <c r="D19" s="30" t="s">
        <v>18</v>
      </c>
      <c r="E19" s="29">
        <v>1500</v>
      </c>
      <c r="F19" s="29"/>
      <c r="G19" s="29"/>
      <c r="H19" s="29">
        <v>1500</v>
      </c>
    </row>
    <row r="20" spans="1:8" ht="12.75">
      <c r="A20" s="25"/>
      <c r="B20" s="26"/>
      <c r="C20" s="22" t="s">
        <v>19</v>
      </c>
      <c r="D20" s="31" t="s">
        <v>20</v>
      </c>
      <c r="E20" s="24">
        <v>500</v>
      </c>
      <c r="F20" s="24"/>
      <c r="G20" s="24"/>
      <c r="H20" s="24">
        <v>500</v>
      </c>
    </row>
    <row r="21" spans="1:8" ht="12.75">
      <c r="A21" s="25"/>
      <c r="B21" s="26"/>
      <c r="C21" s="22"/>
      <c r="D21" s="23"/>
      <c r="E21" s="24"/>
      <c r="F21" s="24"/>
      <c r="G21" s="24"/>
      <c r="H21" s="24"/>
    </row>
    <row r="22" spans="1:8" ht="16.5" thickBot="1">
      <c r="A22" s="32">
        <v>600</v>
      </c>
      <c r="B22" s="33"/>
      <c r="C22" s="34"/>
      <c r="D22" s="13" t="s">
        <v>21</v>
      </c>
      <c r="E22" s="35">
        <f>E27+E23</f>
        <v>946434</v>
      </c>
      <c r="F22" s="35">
        <f>F27+F23</f>
        <v>0</v>
      </c>
      <c r="G22" s="35">
        <f>G27+G23</f>
        <v>0</v>
      </c>
      <c r="H22" s="35">
        <f>H27+H23</f>
        <v>946434</v>
      </c>
    </row>
    <row r="23" spans="1:8" ht="14.25" thickBot="1" thickTop="1">
      <c r="A23" s="15"/>
      <c r="B23" s="16">
        <v>60014</v>
      </c>
      <c r="C23" s="36"/>
      <c r="D23" s="37" t="s">
        <v>22</v>
      </c>
      <c r="E23" s="38">
        <f>SUM(E24:E25)</f>
        <v>796434</v>
      </c>
      <c r="F23" s="38">
        <f>SUM(F24:F25)</f>
        <v>0</v>
      </c>
      <c r="G23" s="38">
        <f>SUM(G24:G25)</f>
        <v>0</v>
      </c>
      <c r="H23" s="38">
        <f>SUM(H24:H25)</f>
        <v>796434</v>
      </c>
    </row>
    <row r="24" spans="1:8" ht="12.75">
      <c r="A24" s="20"/>
      <c r="B24" s="21"/>
      <c r="C24" s="39"/>
      <c r="D24" s="28" t="s">
        <v>23</v>
      </c>
      <c r="E24" s="29"/>
      <c r="F24" s="29"/>
      <c r="G24" s="29"/>
      <c r="H24" s="29"/>
    </row>
    <row r="25" spans="1:8" ht="12.75">
      <c r="A25" s="25"/>
      <c r="B25" s="26"/>
      <c r="C25" s="39">
        <v>6620</v>
      </c>
      <c r="D25" s="28" t="s">
        <v>24</v>
      </c>
      <c r="E25" s="29">
        <v>796434</v>
      </c>
      <c r="F25" s="29"/>
      <c r="G25" s="29"/>
      <c r="H25" s="29">
        <v>796434</v>
      </c>
    </row>
    <row r="26" spans="1:8" ht="12.75">
      <c r="A26" s="25"/>
      <c r="B26" s="26"/>
      <c r="C26" s="40"/>
      <c r="D26" s="28"/>
      <c r="E26" s="29"/>
      <c r="F26" s="29"/>
      <c r="G26" s="29"/>
      <c r="H26" s="29"/>
    </row>
    <row r="27" spans="1:8" ht="13.5" thickBot="1">
      <c r="A27" s="41"/>
      <c r="B27" s="42">
        <v>60016</v>
      </c>
      <c r="C27" s="36"/>
      <c r="D27" s="37" t="s">
        <v>25</v>
      </c>
      <c r="E27" s="38">
        <f>SUM(E28:E30)</f>
        <v>150000</v>
      </c>
      <c r="F27" s="38">
        <f>SUM(F28:F30)</f>
        <v>0</v>
      </c>
      <c r="G27" s="38">
        <f>SUM(G28:G30)</f>
        <v>0</v>
      </c>
      <c r="H27" s="38">
        <f>SUM(H28:H30)</f>
        <v>150000</v>
      </c>
    </row>
    <row r="28" spans="1:8" ht="12.75">
      <c r="A28" s="20"/>
      <c r="B28" s="21"/>
      <c r="C28" s="39"/>
      <c r="D28" s="28" t="s">
        <v>26</v>
      </c>
      <c r="E28" s="29"/>
      <c r="F28" s="29"/>
      <c r="G28" s="29"/>
      <c r="H28" s="29"/>
    </row>
    <row r="29" spans="1:8" ht="12.75">
      <c r="A29" s="25"/>
      <c r="B29" s="26"/>
      <c r="C29" s="39"/>
      <c r="D29" s="28" t="s">
        <v>27</v>
      </c>
      <c r="E29" s="29"/>
      <c r="F29" s="29"/>
      <c r="G29" s="29"/>
      <c r="H29" s="29"/>
    </row>
    <row r="30" spans="1:8" ht="12.75">
      <c r="A30" s="25"/>
      <c r="B30" s="26"/>
      <c r="C30" s="39">
        <v>6260</v>
      </c>
      <c r="D30" s="28" t="s">
        <v>28</v>
      </c>
      <c r="E30" s="29">
        <v>150000</v>
      </c>
      <c r="F30" s="29"/>
      <c r="G30" s="29"/>
      <c r="H30" s="29">
        <v>150000</v>
      </c>
    </row>
    <row r="31" spans="1:8" ht="12.75">
      <c r="A31" s="25"/>
      <c r="B31" s="26"/>
      <c r="C31" s="27"/>
      <c r="D31" s="28"/>
      <c r="E31" s="29"/>
      <c r="F31" s="29"/>
      <c r="G31" s="29"/>
      <c r="H31" s="29"/>
    </row>
    <row r="32" spans="1:8" ht="16.5" thickBot="1">
      <c r="A32" s="32">
        <v>700</v>
      </c>
      <c r="B32" s="33"/>
      <c r="C32" s="34"/>
      <c r="D32" s="13" t="s">
        <v>29</v>
      </c>
      <c r="E32" s="35">
        <f>E33</f>
        <v>362320</v>
      </c>
      <c r="F32" s="35">
        <f>F33</f>
        <v>0</v>
      </c>
      <c r="G32" s="35">
        <f>G33</f>
        <v>0</v>
      </c>
      <c r="H32" s="35">
        <f>H33</f>
        <v>362320</v>
      </c>
    </row>
    <row r="33" spans="1:8" ht="14.25" thickBot="1" thickTop="1">
      <c r="A33" s="15"/>
      <c r="B33" s="16">
        <v>70005</v>
      </c>
      <c r="C33" s="17"/>
      <c r="D33" s="18" t="s">
        <v>30</v>
      </c>
      <c r="E33" s="19">
        <f>SUM(E34:E42)</f>
        <v>362320</v>
      </c>
      <c r="F33" s="19">
        <f>SUM(F34:F42)</f>
        <v>0</v>
      </c>
      <c r="G33" s="19">
        <f>SUM(G34:G42)</f>
        <v>0</v>
      </c>
      <c r="H33" s="19">
        <f>SUM(H34:H42)</f>
        <v>362320</v>
      </c>
    </row>
    <row r="34" spans="1:8" ht="12.75">
      <c r="A34" s="20"/>
      <c r="B34" s="21"/>
      <c r="C34" s="43" t="s">
        <v>31</v>
      </c>
      <c r="D34" s="44" t="s">
        <v>32</v>
      </c>
      <c r="E34" s="45">
        <v>11940</v>
      </c>
      <c r="F34" s="45"/>
      <c r="G34" s="45"/>
      <c r="H34" s="45">
        <v>11940</v>
      </c>
    </row>
    <row r="35" spans="1:8" ht="12.75">
      <c r="A35" s="25"/>
      <c r="B35" s="46"/>
      <c r="C35" s="47"/>
      <c r="D35" s="23" t="s">
        <v>15</v>
      </c>
      <c r="E35" s="45"/>
      <c r="F35" s="45"/>
      <c r="G35" s="45"/>
      <c r="H35" s="45"/>
    </row>
    <row r="36" spans="1:8" ht="15.75" customHeight="1">
      <c r="A36" s="25"/>
      <c r="B36" s="46"/>
      <c r="C36" s="47"/>
      <c r="D36" s="28" t="s">
        <v>16</v>
      </c>
      <c r="E36" s="45"/>
      <c r="F36" s="45"/>
      <c r="G36" s="45"/>
      <c r="H36" s="45"/>
    </row>
    <row r="37" spans="1:8" ht="12.75">
      <c r="A37" s="25"/>
      <c r="B37" s="40"/>
      <c r="C37" s="48" t="s">
        <v>17</v>
      </c>
      <c r="D37" s="30" t="s">
        <v>18</v>
      </c>
      <c r="E37" s="45">
        <v>31630</v>
      </c>
      <c r="F37" s="45"/>
      <c r="G37" s="45"/>
      <c r="H37" s="45">
        <v>31630</v>
      </c>
    </row>
    <row r="38" spans="1:8" ht="12.75">
      <c r="A38" s="25"/>
      <c r="B38" s="40"/>
      <c r="C38" s="47"/>
      <c r="D38" s="49" t="s">
        <v>33</v>
      </c>
      <c r="E38" s="45"/>
      <c r="F38" s="45"/>
      <c r="G38" s="45"/>
      <c r="H38" s="45"/>
    </row>
    <row r="39" spans="1:8" ht="16.5" customHeight="1">
      <c r="A39" s="25"/>
      <c r="B39" s="46"/>
      <c r="C39" s="50" t="s">
        <v>34</v>
      </c>
      <c r="D39" s="49" t="s">
        <v>35</v>
      </c>
      <c r="E39" s="45">
        <v>11100</v>
      </c>
      <c r="F39" s="45"/>
      <c r="G39" s="45"/>
      <c r="H39" s="45">
        <v>11100</v>
      </c>
    </row>
    <row r="40" spans="1:8" ht="17.25" customHeight="1">
      <c r="A40" s="25"/>
      <c r="B40" s="40"/>
      <c r="C40" s="48"/>
      <c r="D40" s="49" t="s">
        <v>36</v>
      </c>
      <c r="E40" s="45"/>
      <c r="F40" s="45"/>
      <c r="G40" s="45"/>
      <c r="H40" s="45"/>
    </row>
    <row r="41" spans="1:8" ht="12.75" customHeight="1">
      <c r="A41" s="25"/>
      <c r="B41" s="40"/>
      <c r="C41" s="48" t="s">
        <v>37</v>
      </c>
      <c r="D41" s="49" t="s">
        <v>38</v>
      </c>
      <c r="E41" s="45">
        <v>305650</v>
      </c>
      <c r="F41" s="45"/>
      <c r="G41" s="45"/>
      <c r="H41" s="45">
        <v>305650</v>
      </c>
    </row>
    <row r="42" spans="1:8" ht="12.75" customHeight="1">
      <c r="A42" s="25"/>
      <c r="B42" s="40"/>
      <c r="C42" s="48" t="s">
        <v>39</v>
      </c>
      <c r="D42" s="49" t="s">
        <v>40</v>
      </c>
      <c r="E42" s="45">
        <v>2000</v>
      </c>
      <c r="F42" s="45"/>
      <c r="G42" s="45"/>
      <c r="H42" s="45">
        <v>2000</v>
      </c>
    </row>
    <row r="43" spans="1:8" ht="12.75">
      <c r="A43" s="25"/>
      <c r="B43" s="46"/>
      <c r="C43" s="48"/>
      <c r="D43" s="49"/>
      <c r="E43" s="45"/>
      <c r="F43" s="45"/>
      <c r="G43" s="45"/>
      <c r="H43" s="45"/>
    </row>
    <row r="44" spans="1:8" ht="16.5" thickBot="1">
      <c r="A44" s="32">
        <v>750</v>
      </c>
      <c r="B44" s="33"/>
      <c r="C44" s="34"/>
      <c r="D44" s="13" t="s">
        <v>41</v>
      </c>
      <c r="E44" s="35">
        <f>E45+E52</f>
        <v>68839</v>
      </c>
      <c r="F44" s="35">
        <f>F45+F52</f>
        <v>0</v>
      </c>
      <c r="G44" s="35">
        <f>G45+G52</f>
        <v>0</v>
      </c>
      <c r="H44" s="35">
        <f>H45+H52</f>
        <v>68839</v>
      </c>
    </row>
    <row r="45" spans="1:8" ht="12.75" customHeight="1" thickBot="1" thickTop="1">
      <c r="A45" s="15"/>
      <c r="B45" s="16">
        <v>75011</v>
      </c>
      <c r="C45" s="36"/>
      <c r="D45" s="37" t="s">
        <v>42</v>
      </c>
      <c r="E45" s="38">
        <f>SUM(E46:E50)</f>
        <v>55450</v>
      </c>
      <c r="F45" s="38">
        <f>SUM(F46:F50)</f>
        <v>0</v>
      </c>
      <c r="G45" s="38">
        <f>SUM(G46:G50)</f>
        <v>0</v>
      </c>
      <c r="H45" s="38">
        <f>SUM(H46:H50)</f>
        <v>55450</v>
      </c>
    </row>
    <row r="46" spans="1:8" ht="12.75" customHeight="1">
      <c r="A46" s="20"/>
      <c r="B46" s="21"/>
      <c r="C46" s="22"/>
      <c r="D46" s="23" t="s">
        <v>43</v>
      </c>
      <c r="E46" s="24"/>
      <c r="F46" s="24"/>
      <c r="G46" s="24"/>
      <c r="H46" s="24"/>
    </row>
    <row r="47" spans="1:8" ht="15.75" customHeight="1">
      <c r="A47" s="25"/>
      <c r="B47" s="26"/>
      <c r="C47" s="27"/>
      <c r="D47" s="28" t="s">
        <v>44</v>
      </c>
      <c r="E47" s="29"/>
      <c r="F47" s="29"/>
      <c r="G47" s="29"/>
      <c r="H47" s="29"/>
    </row>
    <row r="48" spans="1:8" ht="12.75">
      <c r="A48" s="25"/>
      <c r="B48" s="26"/>
      <c r="C48" s="22">
        <v>2010</v>
      </c>
      <c r="D48" s="28" t="s">
        <v>45</v>
      </c>
      <c r="E48" s="29">
        <v>54800</v>
      </c>
      <c r="F48" s="29"/>
      <c r="G48" s="29"/>
      <c r="H48" s="29">
        <v>54800</v>
      </c>
    </row>
    <row r="49" spans="1:8" ht="12.75">
      <c r="A49" s="25"/>
      <c r="B49" s="51"/>
      <c r="C49" s="52"/>
      <c r="D49" s="44" t="s">
        <v>46</v>
      </c>
      <c r="E49" s="29"/>
      <c r="F49" s="29"/>
      <c r="G49" s="29"/>
      <c r="H49" s="29"/>
    </row>
    <row r="50" spans="1:8" ht="12.75">
      <c r="A50" s="25"/>
      <c r="B50" s="51"/>
      <c r="C50" s="52">
        <v>2360</v>
      </c>
      <c r="D50" s="44" t="s">
        <v>47</v>
      </c>
      <c r="E50" s="29">
        <v>650</v>
      </c>
      <c r="F50" s="29"/>
      <c r="G50" s="29"/>
      <c r="H50" s="29">
        <v>650</v>
      </c>
    </row>
    <row r="51" spans="1:8" ht="12.75">
      <c r="A51" s="25"/>
      <c r="B51" s="51"/>
      <c r="C51" s="53"/>
      <c r="D51" s="44"/>
      <c r="E51" s="29"/>
      <c r="F51" s="29"/>
      <c r="G51" s="29"/>
      <c r="H51" s="29"/>
    </row>
    <row r="52" spans="1:8" ht="13.5" thickBot="1">
      <c r="A52" s="54"/>
      <c r="B52" s="55">
        <v>75023</v>
      </c>
      <c r="C52" s="56"/>
      <c r="D52" s="57" t="s">
        <v>48</v>
      </c>
      <c r="E52" s="58">
        <f>SUM(E53:E56)</f>
        <v>13389</v>
      </c>
      <c r="F52" s="58">
        <f>SUM(F53:F56)</f>
        <v>0</v>
      </c>
      <c r="G52" s="58">
        <f>SUM(G53:G56)</f>
        <v>0</v>
      </c>
      <c r="H52" s="58">
        <f>SUM(H53:H56)</f>
        <v>13389</v>
      </c>
    </row>
    <row r="53" spans="1:8" ht="12.75" customHeight="1">
      <c r="A53" s="20"/>
      <c r="B53" s="21"/>
      <c r="C53" s="39" t="s">
        <v>49</v>
      </c>
      <c r="D53" s="28" t="s">
        <v>50</v>
      </c>
      <c r="E53" s="59">
        <v>300</v>
      </c>
      <c r="F53" s="59"/>
      <c r="G53" s="59"/>
      <c r="H53" s="59">
        <v>300</v>
      </c>
    </row>
    <row r="54" spans="1:8" ht="17.25" customHeight="1">
      <c r="A54" s="25"/>
      <c r="B54" s="26"/>
      <c r="C54" s="27"/>
      <c r="D54" s="23" t="s">
        <v>15</v>
      </c>
      <c r="E54" s="29"/>
      <c r="F54" s="29"/>
      <c r="G54" s="29"/>
      <c r="H54" s="29"/>
    </row>
    <row r="55" spans="1:8" ht="12.75" customHeight="1">
      <c r="A55" s="25"/>
      <c r="B55" s="26"/>
      <c r="C55" s="27"/>
      <c r="D55" s="28" t="s">
        <v>16</v>
      </c>
      <c r="E55" s="29"/>
      <c r="F55" s="29"/>
      <c r="G55" s="29"/>
      <c r="H55" s="29"/>
    </row>
    <row r="56" spans="1:8" ht="15" customHeight="1">
      <c r="A56" s="25"/>
      <c r="B56" s="51"/>
      <c r="C56" s="52" t="s">
        <v>17</v>
      </c>
      <c r="D56" s="30" t="s">
        <v>18</v>
      </c>
      <c r="E56" s="29">
        <v>13089</v>
      </c>
      <c r="F56" s="29"/>
      <c r="G56" s="29"/>
      <c r="H56" s="29">
        <v>13089</v>
      </c>
    </row>
    <row r="57" spans="1:8" ht="12.75" customHeight="1">
      <c r="A57" s="60"/>
      <c r="B57" s="26"/>
      <c r="C57" s="27"/>
      <c r="D57" s="28"/>
      <c r="E57" s="29"/>
      <c r="F57" s="29"/>
      <c r="G57" s="29"/>
      <c r="H57" s="29"/>
    </row>
    <row r="58" spans="1:8" ht="15.75" customHeight="1">
      <c r="A58" s="61">
        <v>751</v>
      </c>
      <c r="B58" s="62"/>
      <c r="C58" s="63"/>
      <c r="D58" s="64" t="s">
        <v>51</v>
      </c>
      <c r="E58" s="45"/>
      <c r="F58" s="45"/>
      <c r="G58" s="45"/>
      <c r="H58" s="45"/>
    </row>
    <row r="59" spans="1:8" ht="16.5" customHeight="1" thickBot="1">
      <c r="A59" s="65"/>
      <c r="B59" s="66"/>
      <c r="C59" s="67"/>
      <c r="D59" s="13" t="s">
        <v>52</v>
      </c>
      <c r="E59" s="35">
        <f>E61+E66</f>
        <v>5600</v>
      </c>
      <c r="F59" s="35">
        <f>F61+F66</f>
        <v>0</v>
      </c>
      <c r="G59" s="35">
        <f>G61+G66</f>
        <v>0</v>
      </c>
      <c r="H59" s="35">
        <f>H61+H66</f>
        <v>5600</v>
      </c>
    </row>
    <row r="60" spans="1:8" ht="12.75" customHeight="1" thickBot="1" thickTop="1">
      <c r="A60" s="68"/>
      <c r="B60" s="16"/>
      <c r="C60" s="17"/>
      <c r="D60" s="18" t="s">
        <v>53</v>
      </c>
      <c r="E60" s="69"/>
      <c r="F60" s="69"/>
      <c r="G60" s="69"/>
      <c r="H60" s="69"/>
    </row>
    <row r="61" spans="1:8" ht="12.75" customHeight="1" thickBot="1">
      <c r="A61" s="70"/>
      <c r="B61" s="71">
        <v>75101</v>
      </c>
      <c r="C61" s="72"/>
      <c r="D61" s="73" t="s">
        <v>54</v>
      </c>
      <c r="E61" s="58">
        <f>SUM(E62:E64)</f>
        <v>1020</v>
      </c>
      <c r="F61" s="58">
        <f>SUM(F62:F64)</f>
        <v>0</v>
      </c>
      <c r="G61" s="58">
        <f>SUM(G62:G64)</f>
        <v>0</v>
      </c>
      <c r="H61" s="58">
        <f>SUM(H62:H64)</f>
        <v>1020</v>
      </c>
    </row>
    <row r="62" spans="1:8" ht="12.75" customHeight="1">
      <c r="A62" s="74"/>
      <c r="B62" s="75"/>
      <c r="C62" s="39"/>
      <c r="D62" s="23" t="s">
        <v>43</v>
      </c>
      <c r="E62" s="24"/>
      <c r="F62" s="24"/>
      <c r="G62" s="24"/>
      <c r="H62" s="24"/>
    </row>
    <row r="63" spans="1:8" ht="12.75" customHeight="1">
      <c r="A63" s="60"/>
      <c r="B63" s="26"/>
      <c r="C63" s="52"/>
      <c r="D63" s="28" t="s">
        <v>44</v>
      </c>
      <c r="E63" s="29"/>
      <c r="F63" s="29"/>
      <c r="G63" s="29"/>
      <c r="H63" s="29"/>
    </row>
    <row r="64" spans="1:8" ht="12.75" customHeight="1">
      <c r="A64" s="60"/>
      <c r="B64" s="26"/>
      <c r="C64" s="52">
        <v>2010</v>
      </c>
      <c r="D64" s="28" t="s">
        <v>45</v>
      </c>
      <c r="E64" s="29">
        <v>1020</v>
      </c>
      <c r="F64" s="29"/>
      <c r="G64" s="29"/>
      <c r="H64" s="29">
        <v>1020</v>
      </c>
    </row>
    <row r="65" spans="1:8" ht="12.75" customHeight="1">
      <c r="A65" s="60"/>
      <c r="B65" s="26"/>
      <c r="C65" s="26"/>
      <c r="D65" s="28"/>
      <c r="E65" s="29"/>
      <c r="F65" s="29"/>
      <c r="G65" s="29"/>
      <c r="H65" s="29"/>
    </row>
    <row r="66" spans="1:8" ht="16.5" customHeight="1" thickBot="1">
      <c r="A66" s="115"/>
      <c r="B66" s="164">
        <v>75113</v>
      </c>
      <c r="C66" s="139"/>
      <c r="D66" s="177" t="s">
        <v>168</v>
      </c>
      <c r="E66" s="58">
        <f>SUM(E67:E69)</f>
        <v>4580</v>
      </c>
      <c r="F66" s="58"/>
      <c r="G66" s="58">
        <f>SUM(G67:G69)</f>
        <v>0</v>
      </c>
      <c r="H66" s="58">
        <f>SUM(H67:H69)</f>
        <v>4580</v>
      </c>
    </row>
    <row r="67" spans="1:8" ht="17.25" customHeight="1">
      <c r="A67" s="74"/>
      <c r="B67" s="75"/>
      <c r="C67" s="39"/>
      <c r="D67" s="23" t="s">
        <v>43</v>
      </c>
      <c r="E67" s="24"/>
      <c r="F67" s="24"/>
      <c r="G67" s="24"/>
      <c r="H67" s="24"/>
    </row>
    <row r="68" spans="1:8" ht="12.75" customHeight="1">
      <c r="A68" s="60"/>
      <c r="B68" s="26"/>
      <c r="C68" s="52"/>
      <c r="D68" s="28" t="s">
        <v>44</v>
      </c>
      <c r="E68" s="29"/>
      <c r="F68" s="29"/>
      <c r="G68" s="29"/>
      <c r="H68" s="29"/>
    </row>
    <row r="69" spans="1:8" ht="15">
      <c r="A69" s="60"/>
      <c r="B69" s="26"/>
      <c r="C69" s="52">
        <v>2010</v>
      </c>
      <c r="D69" s="28" t="s">
        <v>45</v>
      </c>
      <c r="E69" s="29">
        <v>4580</v>
      </c>
      <c r="F69" s="29"/>
      <c r="G69" s="29"/>
      <c r="H69" s="29">
        <v>4580</v>
      </c>
    </row>
    <row r="70" spans="1:8" ht="15">
      <c r="A70" s="60"/>
      <c r="B70" s="26"/>
      <c r="C70" s="52"/>
      <c r="D70" s="28"/>
      <c r="E70" s="29"/>
      <c r="F70" s="29"/>
      <c r="G70" s="29"/>
      <c r="H70" s="29"/>
    </row>
    <row r="71" spans="1:8" ht="16.5" thickBot="1">
      <c r="A71" s="32">
        <v>754</v>
      </c>
      <c r="B71" s="66"/>
      <c r="C71" s="76"/>
      <c r="D71" s="77" t="s">
        <v>55</v>
      </c>
      <c r="E71" s="14">
        <f>E72</f>
        <v>0</v>
      </c>
      <c r="F71" s="14">
        <f>F72</f>
        <v>0</v>
      </c>
      <c r="G71" s="14">
        <f>G72</f>
        <v>0</v>
      </c>
      <c r="H71" s="14">
        <f>H72</f>
        <v>0</v>
      </c>
    </row>
    <row r="72" spans="1:8" ht="16.5" thickBot="1" thickTop="1">
      <c r="A72" s="68"/>
      <c r="B72" s="16">
        <v>75412</v>
      </c>
      <c r="C72" s="78"/>
      <c r="D72" s="79" t="s">
        <v>56</v>
      </c>
      <c r="E72" s="80">
        <f>SUM(E73:E75)</f>
        <v>0</v>
      </c>
      <c r="F72" s="80">
        <f>SUM(F73:F75)</f>
        <v>0</v>
      </c>
      <c r="G72" s="80">
        <f>SUM(G73:G75)</f>
        <v>0</v>
      </c>
      <c r="H72" s="80">
        <f>SUM(H73:H75)</f>
        <v>0</v>
      </c>
    </row>
    <row r="73" spans="1:8" ht="15">
      <c r="A73" s="74"/>
      <c r="B73" s="21"/>
      <c r="C73" s="75"/>
      <c r="D73" s="23" t="s">
        <v>26</v>
      </c>
      <c r="E73" s="24"/>
      <c r="F73" s="24"/>
      <c r="G73" s="24"/>
      <c r="H73" s="24"/>
    </row>
    <row r="74" spans="1:8" ht="12.75" customHeight="1">
      <c r="A74" s="60"/>
      <c r="B74" s="26"/>
      <c r="C74" s="39"/>
      <c r="D74" s="28" t="s">
        <v>27</v>
      </c>
      <c r="E74" s="29"/>
      <c r="F74" s="29"/>
      <c r="G74" s="29"/>
      <c r="H74" s="29"/>
    </row>
    <row r="75" spans="1:8" ht="15.75" customHeight="1">
      <c r="A75" s="60"/>
      <c r="B75" s="26"/>
      <c r="C75" s="39">
        <v>6260</v>
      </c>
      <c r="D75" s="28" t="s">
        <v>28</v>
      </c>
      <c r="E75" s="29">
        <v>0</v>
      </c>
      <c r="F75" s="29"/>
      <c r="G75" s="29"/>
      <c r="H75" s="29">
        <v>0</v>
      </c>
    </row>
    <row r="76" spans="1:8" ht="16.5" customHeight="1">
      <c r="A76" s="60"/>
      <c r="B76" s="26"/>
      <c r="C76" s="52"/>
      <c r="D76" s="28"/>
      <c r="E76" s="29"/>
      <c r="F76" s="29"/>
      <c r="G76" s="29"/>
      <c r="H76" s="29"/>
    </row>
    <row r="77" spans="1:8" ht="12.75" customHeight="1">
      <c r="A77" s="60"/>
      <c r="B77" s="26"/>
      <c r="C77" s="52"/>
      <c r="D77" s="28"/>
      <c r="E77" s="29"/>
      <c r="F77" s="29"/>
      <c r="G77" s="29"/>
      <c r="H77" s="29"/>
    </row>
    <row r="78" spans="1:8" ht="12.75" customHeight="1">
      <c r="A78" s="61">
        <v>756</v>
      </c>
      <c r="B78" s="81"/>
      <c r="C78" s="82"/>
      <c r="D78" s="64" t="s">
        <v>57</v>
      </c>
      <c r="E78" s="83"/>
      <c r="F78" s="83"/>
      <c r="G78" s="83"/>
      <c r="H78" s="83"/>
    </row>
    <row r="79" spans="1:8" ht="13.5" customHeight="1">
      <c r="A79" s="84"/>
      <c r="B79" s="81"/>
      <c r="C79" s="85"/>
      <c r="D79" s="86" t="s">
        <v>58</v>
      </c>
      <c r="E79" s="87"/>
      <c r="F79" s="87"/>
      <c r="G79" s="87"/>
      <c r="H79" s="87"/>
    </row>
    <row r="80" spans="1:8" ht="12.75" customHeight="1" thickBot="1">
      <c r="A80" s="65"/>
      <c r="B80" s="66"/>
      <c r="C80" s="67"/>
      <c r="D80" s="13" t="s">
        <v>59</v>
      </c>
      <c r="E80" s="35">
        <f>E81+E88+E100+E112+E119+E123</f>
        <v>6192058</v>
      </c>
      <c r="F80" s="35">
        <f>F81+F88+F100+F112+F119+F123</f>
        <v>0</v>
      </c>
      <c r="G80" s="35">
        <f>G81+G88+G100+G112+G119+G123</f>
        <v>0</v>
      </c>
      <c r="H80" s="35">
        <f>H81+H88+H100+H112+H119+H123</f>
        <v>6192058</v>
      </c>
    </row>
    <row r="81" spans="1:8" ht="12.75" customHeight="1" thickBot="1" thickTop="1">
      <c r="A81" s="68"/>
      <c r="B81" s="16">
        <v>75601</v>
      </c>
      <c r="C81" s="17"/>
      <c r="D81" s="18" t="s">
        <v>60</v>
      </c>
      <c r="E81" s="19">
        <f>SUM(E83:E84)</f>
        <v>11000</v>
      </c>
      <c r="F81" s="19">
        <f>SUM(F83:F84)</f>
        <v>0</v>
      </c>
      <c r="G81" s="19">
        <f>SUM(G83:G84)</f>
        <v>0</v>
      </c>
      <c r="H81" s="19">
        <f>SUM(H83:H84)</f>
        <v>11000</v>
      </c>
    </row>
    <row r="82" spans="1:8" ht="12.75" customHeight="1">
      <c r="A82" s="74"/>
      <c r="B82" s="21"/>
      <c r="C82" s="88"/>
      <c r="D82" s="89" t="s">
        <v>61</v>
      </c>
      <c r="E82" s="24"/>
      <c r="F82" s="24"/>
      <c r="G82" s="24"/>
      <c r="H82" s="24"/>
    </row>
    <row r="83" spans="1:8" ht="15.75" customHeight="1">
      <c r="A83" s="60"/>
      <c r="B83" s="46"/>
      <c r="C83" s="90" t="s">
        <v>62</v>
      </c>
      <c r="D83" s="91" t="s">
        <v>63</v>
      </c>
      <c r="E83" s="29">
        <v>10000</v>
      </c>
      <c r="F83" s="29"/>
      <c r="G83" s="29"/>
      <c r="H83" s="29">
        <v>10000</v>
      </c>
    </row>
    <row r="84" spans="1:8" ht="12.75" customHeight="1">
      <c r="A84" s="60"/>
      <c r="B84" s="51"/>
      <c r="C84" s="43" t="s">
        <v>64</v>
      </c>
      <c r="D84" s="30" t="s">
        <v>65</v>
      </c>
      <c r="E84" s="29">
        <v>1000</v>
      </c>
      <c r="F84" s="29"/>
      <c r="G84" s="29"/>
      <c r="H84" s="29">
        <v>1000</v>
      </c>
    </row>
    <row r="85" spans="1:8" ht="12.75" customHeight="1">
      <c r="A85" s="60"/>
      <c r="B85" s="51"/>
      <c r="C85" s="53"/>
      <c r="D85" s="44"/>
      <c r="E85" s="29"/>
      <c r="F85" s="29"/>
      <c r="G85" s="29"/>
      <c r="H85" s="29"/>
    </row>
    <row r="86" spans="1:8" ht="12.75" customHeight="1">
      <c r="A86" s="60"/>
      <c r="B86" s="51" t="s">
        <v>66</v>
      </c>
      <c r="C86" s="53"/>
      <c r="D86" s="92" t="s">
        <v>67</v>
      </c>
      <c r="E86" s="93"/>
      <c r="F86" s="93"/>
      <c r="G86" s="93"/>
      <c r="H86" s="93"/>
    </row>
    <row r="87" spans="1:8" ht="12.75" customHeight="1">
      <c r="A87" s="60"/>
      <c r="B87" s="51"/>
      <c r="C87" s="53"/>
      <c r="D87" s="92" t="s">
        <v>68</v>
      </c>
      <c r="E87" s="93"/>
      <c r="F87" s="93"/>
      <c r="G87" s="93"/>
      <c r="H87" s="93"/>
    </row>
    <row r="88" spans="1:8" ht="12.75" customHeight="1" thickBot="1">
      <c r="A88" s="94"/>
      <c r="B88" s="95">
        <v>75615</v>
      </c>
      <c r="C88" s="96"/>
      <c r="D88" s="97" t="s">
        <v>69</v>
      </c>
      <c r="E88" s="58">
        <f>SUM(E89:E95)</f>
        <v>1077212</v>
      </c>
      <c r="F88" s="58">
        <f>SUM(F89:F95)</f>
        <v>0</v>
      </c>
      <c r="G88" s="58">
        <f>SUM(G89:G95)</f>
        <v>0</v>
      </c>
      <c r="H88" s="58">
        <f>SUM(H89:H95)</f>
        <v>1077212</v>
      </c>
    </row>
    <row r="89" spans="1:8" ht="12.75" customHeight="1">
      <c r="A89" s="74"/>
      <c r="B89" s="98"/>
      <c r="C89" s="88" t="s">
        <v>70</v>
      </c>
      <c r="D89" s="89" t="s">
        <v>71</v>
      </c>
      <c r="E89" s="99">
        <v>853910</v>
      </c>
      <c r="F89" s="99"/>
      <c r="G89" s="99"/>
      <c r="H89" s="99">
        <v>853910</v>
      </c>
    </row>
    <row r="90" spans="1:8" ht="12.75" customHeight="1">
      <c r="A90" s="60"/>
      <c r="B90" s="26"/>
      <c r="C90" s="27" t="s">
        <v>72</v>
      </c>
      <c r="D90" s="28" t="s">
        <v>73</v>
      </c>
      <c r="E90" s="29">
        <v>122260</v>
      </c>
      <c r="F90" s="29"/>
      <c r="G90" s="29"/>
      <c r="H90" s="29">
        <v>122260</v>
      </c>
    </row>
    <row r="91" spans="1:8" ht="14.25" customHeight="1">
      <c r="A91" s="60"/>
      <c r="B91" s="26"/>
      <c r="C91" s="27" t="s">
        <v>74</v>
      </c>
      <c r="D91" s="28" t="s">
        <v>75</v>
      </c>
      <c r="E91" s="29">
        <v>37955</v>
      </c>
      <c r="F91" s="29"/>
      <c r="G91" s="29"/>
      <c r="H91" s="29">
        <v>37955</v>
      </c>
    </row>
    <row r="92" spans="1:8" ht="12.75" customHeight="1">
      <c r="A92" s="60"/>
      <c r="B92" s="40"/>
      <c r="C92" s="50" t="s">
        <v>76</v>
      </c>
      <c r="D92" s="100" t="s">
        <v>77</v>
      </c>
      <c r="E92" s="101">
        <v>2156</v>
      </c>
      <c r="F92" s="101"/>
      <c r="G92" s="101"/>
      <c r="H92" s="101">
        <v>2156</v>
      </c>
    </row>
    <row r="93" spans="1:8" ht="12.75" customHeight="1">
      <c r="A93" s="60"/>
      <c r="B93" s="26"/>
      <c r="C93" s="52" t="s">
        <v>78</v>
      </c>
      <c r="D93" s="30" t="s">
        <v>79</v>
      </c>
      <c r="E93" s="102">
        <v>50000</v>
      </c>
      <c r="F93" s="102"/>
      <c r="G93" s="102"/>
      <c r="H93" s="102">
        <v>50000</v>
      </c>
    </row>
    <row r="94" spans="1:8" ht="12.75" customHeight="1">
      <c r="A94" s="60"/>
      <c r="B94" s="26"/>
      <c r="C94" s="52" t="s">
        <v>64</v>
      </c>
      <c r="D94" s="30" t="s">
        <v>80</v>
      </c>
      <c r="E94" s="102">
        <v>10000</v>
      </c>
      <c r="F94" s="102"/>
      <c r="G94" s="102"/>
      <c r="H94" s="102">
        <v>10000</v>
      </c>
    </row>
    <row r="95" spans="1:8" ht="15" customHeight="1">
      <c r="A95" s="60"/>
      <c r="B95" s="26"/>
      <c r="C95" s="52">
        <v>2680</v>
      </c>
      <c r="D95" s="30" t="s">
        <v>81</v>
      </c>
      <c r="E95" s="102">
        <v>931</v>
      </c>
      <c r="F95" s="102"/>
      <c r="G95" s="102"/>
      <c r="H95" s="102">
        <v>931</v>
      </c>
    </row>
    <row r="96" spans="1:8" ht="12.75" customHeight="1">
      <c r="A96" s="60"/>
      <c r="B96" s="26"/>
      <c r="C96" s="52"/>
      <c r="D96" s="30"/>
      <c r="E96" s="102"/>
      <c r="F96" s="102"/>
      <c r="G96" s="102"/>
      <c r="H96" s="102"/>
    </row>
    <row r="97" spans="1:8" ht="12.75" customHeight="1">
      <c r="A97" s="60"/>
      <c r="B97" s="26"/>
      <c r="C97" s="52"/>
      <c r="D97" s="30"/>
      <c r="E97" s="102"/>
      <c r="F97" s="102"/>
      <c r="G97" s="102"/>
      <c r="H97" s="102"/>
    </row>
    <row r="98" spans="1:8" ht="12.75" customHeight="1">
      <c r="A98" s="60"/>
      <c r="B98" s="26"/>
      <c r="C98" s="52"/>
      <c r="D98" s="92" t="s">
        <v>82</v>
      </c>
      <c r="E98" s="102"/>
      <c r="F98" s="102"/>
      <c r="G98" s="102"/>
      <c r="H98" s="102"/>
    </row>
    <row r="99" spans="1:8" ht="12.75" customHeight="1">
      <c r="A99" s="60"/>
      <c r="B99" s="26"/>
      <c r="C99" s="52"/>
      <c r="D99" s="92" t="s">
        <v>83</v>
      </c>
      <c r="E99" s="102"/>
      <c r="F99" s="102"/>
      <c r="G99" s="102"/>
      <c r="H99" s="102"/>
    </row>
    <row r="100" spans="1:8" ht="12.75" customHeight="1" thickBot="1">
      <c r="A100" s="94"/>
      <c r="B100" s="55">
        <v>75616</v>
      </c>
      <c r="C100" s="103"/>
      <c r="D100" s="97" t="s">
        <v>84</v>
      </c>
      <c r="E100" s="104">
        <f>SUM(E101:E109)</f>
        <v>1703339</v>
      </c>
      <c r="F100" s="104">
        <f>SUM(F101:F109)</f>
        <v>0</v>
      </c>
      <c r="G100" s="104">
        <f>SUM(G101:G109)</f>
        <v>0</v>
      </c>
      <c r="H100" s="104">
        <f>SUM(H101:H109)</f>
        <v>1703339</v>
      </c>
    </row>
    <row r="101" spans="1:8" ht="12.75" customHeight="1">
      <c r="A101" s="74"/>
      <c r="B101" s="98"/>
      <c r="C101" s="88" t="s">
        <v>70</v>
      </c>
      <c r="D101" s="89" t="s">
        <v>71</v>
      </c>
      <c r="E101" s="105">
        <v>1011826</v>
      </c>
      <c r="F101" s="105"/>
      <c r="G101" s="105"/>
      <c r="H101" s="105">
        <v>1011826</v>
      </c>
    </row>
    <row r="102" spans="1:8" ht="12.75" customHeight="1">
      <c r="A102" s="60"/>
      <c r="B102" s="26"/>
      <c r="C102" s="27" t="s">
        <v>72</v>
      </c>
      <c r="D102" s="28" t="s">
        <v>73</v>
      </c>
      <c r="E102" s="102">
        <v>362400</v>
      </c>
      <c r="F102" s="102"/>
      <c r="G102" s="102"/>
      <c r="H102" s="102">
        <v>362400</v>
      </c>
    </row>
    <row r="103" spans="1:8" ht="14.25" customHeight="1">
      <c r="A103" s="60"/>
      <c r="B103" s="26"/>
      <c r="C103" s="27" t="s">
        <v>74</v>
      </c>
      <c r="D103" s="28" t="s">
        <v>75</v>
      </c>
      <c r="E103" s="102">
        <v>4117</v>
      </c>
      <c r="F103" s="102"/>
      <c r="G103" s="102"/>
      <c r="H103" s="102">
        <v>4117</v>
      </c>
    </row>
    <row r="104" spans="1:8" ht="12.75" customHeight="1">
      <c r="A104" s="60"/>
      <c r="B104" s="40"/>
      <c r="C104" s="50" t="s">
        <v>76</v>
      </c>
      <c r="D104" s="100" t="s">
        <v>77</v>
      </c>
      <c r="E104" s="102">
        <v>55496</v>
      </c>
      <c r="F104" s="102"/>
      <c r="G104" s="102"/>
      <c r="H104" s="102">
        <v>55496</v>
      </c>
    </row>
    <row r="105" spans="1:8" ht="12.75" customHeight="1">
      <c r="A105" s="60"/>
      <c r="B105" s="40"/>
      <c r="C105" s="50" t="s">
        <v>85</v>
      </c>
      <c r="D105" s="100" t="s">
        <v>86</v>
      </c>
      <c r="E105" s="102">
        <v>10000</v>
      </c>
      <c r="F105" s="102"/>
      <c r="G105" s="102"/>
      <c r="H105" s="102">
        <v>10000</v>
      </c>
    </row>
    <row r="106" spans="1:8" ht="12.75" customHeight="1">
      <c r="A106" s="60"/>
      <c r="B106" s="40"/>
      <c r="C106" s="50" t="s">
        <v>87</v>
      </c>
      <c r="D106" s="100" t="s">
        <v>88</v>
      </c>
      <c r="E106" s="102">
        <v>5500</v>
      </c>
      <c r="F106" s="102"/>
      <c r="G106" s="102"/>
      <c r="H106" s="102">
        <v>5500</v>
      </c>
    </row>
    <row r="107" spans="1:8" ht="16.5" customHeight="1">
      <c r="A107" s="60"/>
      <c r="B107" s="40"/>
      <c r="C107" s="50" t="s">
        <v>89</v>
      </c>
      <c r="D107" s="100" t="s">
        <v>90</v>
      </c>
      <c r="E107" s="102">
        <v>94000</v>
      </c>
      <c r="F107" s="102"/>
      <c r="G107" s="102"/>
      <c r="H107" s="102">
        <v>94000</v>
      </c>
    </row>
    <row r="108" spans="1:8" ht="12.75" customHeight="1">
      <c r="A108" s="60"/>
      <c r="B108" s="26"/>
      <c r="C108" s="52" t="s">
        <v>78</v>
      </c>
      <c r="D108" s="30" t="s">
        <v>79</v>
      </c>
      <c r="E108" s="102">
        <v>150000</v>
      </c>
      <c r="F108" s="102"/>
      <c r="G108" s="102"/>
      <c r="H108" s="102">
        <v>150000</v>
      </c>
    </row>
    <row r="109" spans="1:8" ht="12.75" customHeight="1">
      <c r="A109" s="60"/>
      <c r="B109" s="26"/>
      <c r="C109" s="52" t="s">
        <v>64</v>
      </c>
      <c r="D109" s="30" t="s">
        <v>80</v>
      </c>
      <c r="E109" s="102">
        <v>10000</v>
      </c>
      <c r="F109" s="102"/>
      <c r="G109" s="102"/>
      <c r="H109" s="102">
        <v>10000</v>
      </c>
    </row>
    <row r="110" spans="1:8" ht="15" customHeight="1">
      <c r="A110" s="60"/>
      <c r="B110" s="26"/>
      <c r="C110" s="106"/>
      <c r="D110" s="107"/>
      <c r="E110" s="108"/>
      <c r="F110" s="108"/>
      <c r="G110" s="108"/>
      <c r="H110" s="108"/>
    </row>
    <row r="111" spans="1:8" ht="12.75" customHeight="1">
      <c r="A111" s="60"/>
      <c r="B111" s="26"/>
      <c r="C111" s="106"/>
      <c r="D111" s="109" t="s">
        <v>91</v>
      </c>
      <c r="E111" s="108"/>
      <c r="F111" s="108"/>
      <c r="G111" s="108"/>
      <c r="H111" s="108"/>
    </row>
    <row r="112" spans="1:8" s="112" customFormat="1" ht="12.75" customHeight="1" thickBot="1">
      <c r="A112" s="94"/>
      <c r="B112" s="55">
        <v>75618</v>
      </c>
      <c r="C112" s="56"/>
      <c r="D112" s="110" t="s">
        <v>92</v>
      </c>
      <c r="E112" s="58">
        <f>SUM(E113:E117)</f>
        <v>399500</v>
      </c>
      <c r="F112" s="58">
        <f>SUM(F113:F117)</f>
        <v>0</v>
      </c>
      <c r="G112" s="58">
        <f>SUM(G113:G117)</f>
        <v>0</v>
      </c>
      <c r="H112" s="58">
        <f>SUM(H113:H117)</f>
        <v>399500</v>
      </c>
    </row>
    <row r="113" spans="1:8" ht="12.75" customHeight="1">
      <c r="A113" s="111"/>
      <c r="B113" s="21"/>
      <c r="C113" s="22" t="s">
        <v>93</v>
      </c>
      <c r="D113" s="23" t="s">
        <v>94</v>
      </c>
      <c r="E113" s="24">
        <v>20000</v>
      </c>
      <c r="F113" s="24"/>
      <c r="G113" s="24"/>
      <c r="H113" s="24">
        <v>20000</v>
      </c>
    </row>
    <row r="114" spans="1:8" ht="14.25" customHeight="1">
      <c r="A114" s="74"/>
      <c r="B114" s="21"/>
      <c r="C114" s="22" t="s">
        <v>95</v>
      </c>
      <c r="D114" s="23" t="s">
        <v>96</v>
      </c>
      <c r="E114" s="24">
        <v>275000</v>
      </c>
      <c r="F114" s="24"/>
      <c r="G114" s="24"/>
      <c r="H114" s="24">
        <v>275000</v>
      </c>
    </row>
    <row r="115" spans="1:8" ht="12.75" customHeight="1">
      <c r="A115" s="60"/>
      <c r="B115" s="26"/>
      <c r="C115" s="27" t="s">
        <v>97</v>
      </c>
      <c r="D115" s="28" t="s">
        <v>98</v>
      </c>
      <c r="E115" s="29">
        <v>90000</v>
      </c>
      <c r="F115" s="29"/>
      <c r="G115" s="29"/>
      <c r="H115" s="29">
        <v>90000</v>
      </c>
    </row>
    <row r="116" spans="1:8" ht="12.75" customHeight="1">
      <c r="A116" s="60"/>
      <c r="B116" s="26"/>
      <c r="C116" s="27"/>
      <c r="D116" s="28" t="s">
        <v>99</v>
      </c>
      <c r="E116" s="29"/>
      <c r="F116" s="29"/>
      <c r="G116" s="29"/>
      <c r="H116" s="29"/>
    </row>
    <row r="117" spans="1:8" ht="16.5" customHeight="1">
      <c r="A117" s="60"/>
      <c r="B117" s="26"/>
      <c r="C117" s="27" t="s">
        <v>100</v>
      </c>
      <c r="D117" s="28" t="s">
        <v>101</v>
      </c>
      <c r="E117" s="29">
        <v>14500</v>
      </c>
      <c r="F117" s="29"/>
      <c r="G117" s="29"/>
      <c r="H117" s="29">
        <v>14500</v>
      </c>
    </row>
    <row r="118" spans="1:8" ht="15">
      <c r="A118" s="60"/>
      <c r="B118" s="26"/>
      <c r="C118" s="27"/>
      <c r="D118" s="28"/>
      <c r="E118" s="29"/>
      <c r="F118" s="29"/>
      <c r="G118" s="29"/>
      <c r="H118" s="29"/>
    </row>
    <row r="119" spans="1:8" ht="15.75" thickBot="1">
      <c r="A119" s="94"/>
      <c r="B119" s="55">
        <v>75621</v>
      </c>
      <c r="C119" s="56"/>
      <c r="D119" s="57" t="s">
        <v>102</v>
      </c>
      <c r="E119" s="58">
        <f>SUM(E120:E121)</f>
        <v>2997907</v>
      </c>
      <c r="F119" s="58">
        <f>SUM(F120:F121)</f>
        <v>0</v>
      </c>
      <c r="G119" s="58">
        <f>SUM(G120:G121)</f>
        <v>0</v>
      </c>
      <c r="H119" s="58">
        <f>SUM(H120:H121)</f>
        <v>2997907</v>
      </c>
    </row>
    <row r="120" spans="1:8" ht="15">
      <c r="A120" s="74"/>
      <c r="B120" s="21"/>
      <c r="C120" s="113" t="s">
        <v>103</v>
      </c>
      <c r="D120" s="28" t="s">
        <v>104</v>
      </c>
      <c r="E120" s="102">
        <v>2957907</v>
      </c>
      <c r="F120" s="102"/>
      <c r="G120" s="102"/>
      <c r="H120" s="102">
        <v>2957907</v>
      </c>
    </row>
    <row r="121" spans="1:8" ht="15">
      <c r="A121" s="60"/>
      <c r="B121" s="51"/>
      <c r="C121" s="52" t="s">
        <v>105</v>
      </c>
      <c r="D121" s="28" t="s">
        <v>106</v>
      </c>
      <c r="E121" s="102">
        <v>40000</v>
      </c>
      <c r="F121" s="102"/>
      <c r="G121" s="102"/>
      <c r="H121" s="102">
        <v>40000</v>
      </c>
    </row>
    <row r="122" spans="1:8" ht="15">
      <c r="A122" s="60"/>
      <c r="B122" s="51"/>
      <c r="C122" s="52"/>
      <c r="D122" s="28"/>
      <c r="E122" s="102"/>
      <c r="F122" s="102"/>
      <c r="G122" s="102"/>
      <c r="H122" s="102"/>
    </row>
    <row r="123" spans="1:8" ht="15.75" thickBot="1">
      <c r="A123" s="94"/>
      <c r="B123" s="55">
        <v>75647</v>
      </c>
      <c r="C123" s="114"/>
      <c r="D123" s="110" t="s">
        <v>107</v>
      </c>
      <c r="E123" s="104">
        <f>SUM(E124)</f>
        <v>3100</v>
      </c>
      <c r="F123" s="104">
        <f>SUM(F124)</f>
        <v>0</v>
      </c>
      <c r="G123" s="104">
        <f>SUM(G124)</f>
        <v>0</v>
      </c>
      <c r="H123" s="104">
        <f>SUM(H124)</f>
        <v>3100</v>
      </c>
    </row>
    <row r="124" spans="1:8" ht="15">
      <c r="A124" s="74"/>
      <c r="B124" s="98"/>
      <c r="C124" s="113" t="s">
        <v>49</v>
      </c>
      <c r="D124" s="23" t="s">
        <v>108</v>
      </c>
      <c r="E124" s="105">
        <v>3100</v>
      </c>
      <c r="F124" s="105"/>
      <c r="G124" s="105"/>
      <c r="H124" s="105">
        <v>3100</v>
      </c>
    </row>
    <row r="125" spans="1:8" ht="15">
      <c r="A125" s="60"/>
      <c r="B125" s="26"/>
      <c r="C125" s="53"/>
      <c r="D125" s="92"/>
      <c r="E125" s="29"/>
      <c r="F125" s="29"/>
      <c r="G125" s="29"/>
      <c r="H125" s="29"/>
    </row>
    <row r="126" spans="1:8" ht="16.5" thickBot="1">
      <c r="A126" s="32">
        <v>758</v>
      </c>
      <c r="B126" s="33"/>
      <c r="C126" s="34"/>
      <c r="D126" s="13" t="s">
        <v>109</v>
      </c>
      <c r="E126" s="35">
        <f>E127+E130+E133+E136</f>
        <v>5935817</v>
      </c>
      <c r="F126" s="35">
        <f>F127+F130+F133+F136</f>
        <v>0</v>
      </c>
      <c r="G126" s="35">
        <f>G127+G130+G133+G136</f>
        <v>23436</v>
      </c>
      <c r="H126" s="35">
        <f>H127+H130+H133+H136</f>
        <v>5912381</v>
      </c>
    </row>
    <row r="127" spans="1:8" ht="16.5" thickBot="1" thickTop="1">
      <c r="A127" s="115"/>
      <c r="B127" s="42">
        <v>75801</v>
      </c>
      <c r="C127" s="17" t="s">
        <v>66</v>
      </c>
      <c r="D127" s="18" t="s">
        <v>110</v>
      </c>
      <c r="E127" s="19">
        <f>SUM(E128)</f>
        <v>4787891</v>
      </c>
      <c r="F127" s="19">
        <f>SUM(F128)</f>
        <v>0</v>
      </c>
      <c r="G127" s="19">
        <f>SUM(G128)</f>
        <v>0</v>
      </c>
      <c r="H127" s="19">
        <f>SUM(H128)</f>
        <v>4787891</v>
      </c>
    </row>
    <row r="128" spans="1:8" ht="15">
      <c r="A128" s="74"/>
      <c r="B128" s="21"/>
      <c r="C128" s="22">
        <v>2920</v>
      </c>
      <c r="D128" s="23" t="s">
        <v>111</v>
      </c>
      <c r="E128" s="24">
        <v>4787891</v>
      </c>
      <c r="F128" s="24"/>
      <c r="G128" s="24"/>
      <c r="H128" s="24">
        <v>4787891</v>
      </c>
    </row>
    <row r="129" spans="1:8" ht="15">
      <c r="A129" s="60"/>
      <c r="B129" s="26"/>
      <c r="C129" s="22"/>
      <c r="D129" s="23"/>
      <c r="E129" s="24"/>
      <c r="F129" s="24"/>
      <c r="G129" s="24"/>
      <c r="H129" s="24"/>
    </row>
    <row r="130" spans="1:8" ht="15.75" thickBot="1">
      <c r="A130" s="94"/>
      <c r="B130" s="55">
        <v>75807</v>
      </c>
      <c r="C130" s="56"/>
      <c r="D130" s="57" t="s">
        <v>112</v>
      </c>
      <c r="E130" s="58">
        <f>SUM(E131)</f>
        <v>1067965</v>
      </c>
      <c r="F130" s="58">
        <f>SUM(F131)</f>
        <v>0</v>
      </c>
      <c r="G130" s="58">
        <f>SUM(G131)</f>
        <v>23436</v>
      </c>
      <c r="H130" s="58">
        <f>SUM(H131)</f>
        <v>1044529</v>
      </c>
    </row>
    <row r="131" spans="1:8" ht="15">
      <c r="A131" s="74"/>
      <c r="B131" s="21"/>
      <c r="C131" s="22">
        <v>2920</v>
      </c>
      <c r="D131" s="23" t="s">
        <v>111</v>
      </c>
      <c r="E131" s="24">
        <v>1067965</v>
      </c>
      <c r="F131" s="24"/>
      <c r="G131" s="24">
        <v>23436</v>
      </c>
      <c r="H131" s="24">
        <v>1044529</v>
      </c>
    </row>
    <row r="132" spans="1:8" ht="15">
      <c r="A132" s="60"/>
      <c r="B132" s="26"/>
      <c r="C132" s="27"/>
      <c r="D132" s="28"/>
      <c r="E132" s="29"/>
      <c r="F132" s="29"/>
      <c r="G132" s="29"/>
      <c r="H132" s="29"/>
    </row>
    <row r="133" spans="1:8" ht="15.75" thickBot="1">
      <c r="A133" s="94"/>
      <c r="B133" s="55">
        <v>75814</v>
      </c>
      <c r="C133" s="56"/>
      <c r="D133" s="57" t="s">
        <v>113</v>
      </c>
      <c r="E133" s="58">
        <f>SUM(E134)</f>
        <v>50000</v>
      </c>
      <c r="F133" s="58">
        <f>SUM(F134)</f>
        <v>0</v>
      </c>
      <c r="G133" s="58">
        <f>SUM(G134)</f>
        <v>0</v>
      </c>
      <c r="H133" s="58">
        <f>SUM(H134)</f>
        <v>50000</v>
      </c>
    </row>
    <row r="134" spans="1:8" ht="15">
      <c r="A134" s="74"/>
      <c r="B134" s="21"/>
      <c r="C134" s="21" t="s">
        <v>114</v>
      </c>
      <c r="D134" s="23" t="s">
        <v>115</v>
      </c>
      <c r="E134" s="24">
        <v>50000</v>
      </c>
      <c r="F134" s="24"/>
      <c r="G134" s="24"/>
      <c r="H134" s="24">
        <v>50000</v>
      </c>
    </row>
    <row r="135" spans="1:8" ht="15">
      <c r="A135" s="60"/>
      <c r="B135" s="26"/>
      <c r="C135" s="27"/>
      <c r="D135" s="28"/>
      <c r="E135" s="29"/>
      <c r="F135" s="29"/>
      <c r="G135" s="29"/>
      <c r="H135" s="29"/>
    </row>
    <row r="136" spans="1:8" ht="15.75" thickBot="1">
      <c r="A136" s="94"/>
      <c r="B136" s="55">
        <v>75831</v>
      </c>
      <c r="C136" s="56"/>
      <c r="D136" s="57" t="s">
        <v>116</v>
      </c>
      <c r="E136" s="58">
        <f>SUM(E137)</f>
        <v>29961</v>
      </c>
      <c r="F136" s="58">
        <f>SUM(F137)</f>
        <v>0</v>
      </c>
      <c r="G136" s="58">
        <f>SUM(G137)</f>
        <v>0</v>
      </c>
      <c r="H136" s="58">
        <f>SUM(H137)</f>
        <v>29961</v>
      </c>
    </row>
    <row r="137" spans="1:8" ht="15">
      <c r="A137" s="74"/>
      <c r="B137" s="21"/>
      <c r="C137" s="113">
        <v>2920</v>
      </c>
      <c r="D137" s="23" t="s">
        <v>111</v>
      </c>
      <c r="E137" s="24">
        <v>29961</v>
      </c>
      <c r="F137" s="24"/>
      <c r="G137" s="24"/>
      <c r="H137" s="24">
        <v>29961</v>
      </c>
    </row>
    <row r="138" spans="1:8" ht="15">
      <c r="A138" s="60"/>
      <c r="B138" s="26"/>
      <c r="C138" s="116"/>
      <c r="D138" s="28"/>
      <c r="E138" s="29"/>
      <c r="F138" s="29"/>
      <c r="G138" s="29"/>
      <c r="H138" s="29"/>
    </row>
    <row r="139" spans="1:8" ht="16.5" thickBot="1">
      <c r="A139" s="32">
        <v>801</v>
      </c>
      <c r="B139" s="33"/>
      <c r="C139" s="67"/>
      <c r="D139" s="13" t="s">
        <v>117</v>
      </c>
      <c r="E139" s="35">
        <f>E140+E145+E148+E157+E151+E154</f>
        <v>322187</v>
      </c>
      <c r="F139" s="35">
        <f>F140+F145+F148+F157+F151+F154</f>
        <v>0</v>
      </c>
      <c r="G139" s="35">
        <f>G140+G145+G148+G157+G151+G154</f>
        <v>0</v>
      </c>
      <c r="H139" s="35">
        <f>H140+H145+H148+H157+H151+H154</f>
        <v>322187</v>
      </c>
    </row>
    <row r="140" spans="1:8" ht="16.5" thickBot="1" thickTop="1">
      <c r="A140" s="68"/>
      <c r="B140" s="16">
        <v>80101</v>
      </c>
      <c r="C140" s="17"/>
      <c r="D140" s="18" t="s">
        <v>118</v>
      </c>
      <c r="E140" s="19">
        <f>SUM(E141:E143)</f>
        <v>17463</v>
      </c>
      <c r="F140" s="19">
        <f>SUM(F141:F143)</f>
        <v>0</v>
      </c>
      <c r="G140" s="19">
        <f>SUM(G141:G143)</f>
        <v>0</v>
      </c>
      <c r="H140" s="19">
        <f>SUM(H141:H143)</f>
        <v>17463</v>
      </c>
    </row>
    <row r="141" spans="1:8" ht="15">
      <c r="A141" s="60"/>
      <c r="B141" s="26"/>
      <c r="C141" s="27"/>
      <c r="D141" s="28" t="s">
        <v>15</v>
      </c>
      <c r="E141" s="29"/>
      <c r="F141" s="29"/>
      <c r="G141" s="29"/>
      <c r="H141" s="29"/>
    </row>
    <row r="142" spans="1:8" ht="15">
      <c r="A142" s="60"/>
      <c r="B142" s="26"/>
      <c r="C142" s="27"/>
      <c r="D142" s="28" t="s">
        <v>119</v>
      </c>
      <c r="E142" s="29"/>
      <c r="F142" s="29"/>
      <c r="G142" s="29"/>
      <c r="H142" s="29"/>
    </row>
    <row r="143" spans="1:8" ht="15">
      <c r="A143" s="60"/>
      <c r="B143" s="26"/>
      <c r="C143" s="27" t="s">
        <v>17</v>
      </c>
      <c r="D143" s="30" t="s">
        <v>18</v>
      </c>
      <c r="E143" s="29">
        <v>17463</v>
      </c>
      <c r="F143" s="29"/>
      <c r="G143" s="29"/>
      <c r="H143" s="29">
        <v>17463</v>
      </c>
    </row>
    <row r="144" spans="1:8" ht="15">
      <c r="A144" s="60"/>
      <c r="B144" s="26"/>
      <c r="C144" s="117"/>
      <c r="D144" s="118"/>
      <c r="E144" s="108"/>
      <c r="F144" s="108"/>
      <c r="G144" s="108"/>
      <c r="H144" s="108"/>
    </row>
    <row r="145" spans="1:8" ht="15.75" thickBot="1">
      <c r="A145" s="94"/>
      <c r="B145" s="55">
        <v>80104</v>
      </c>
      <c r="C145" s="56"/>
      <c r="D145" s="57" t="s">
        <v>120</v>
      </c>
      <c r="E145" s="58">
        <f>SUM(E146)</f>
        <v>122176</v>
      </c>
      <c r="F145" s="58">
        <f>SUM(F146)</f>
        <v>0</v>
      </c>
      <c r="G145" s="58">
        <f>SUM(G146)</f>
        <v>0</v>
      </c>
      <c r="H145" s="58">
        <f>SUM(H146)</f>
        <v>122176</v>
      </c>
    </row>
    <row r="146" spans="1:8" ht="15">
      <c r="A146" s="74"/>
      <c r="B146" s="21"/>
      <c r="C146" s="22" t="s">
        <v>121</v>
      </c>
      <c r="D146" s="28" t="s">
        <v>122</v>
      </c>
      <c r="E146" s="29">
        <v>122176</v>
      </c>
      <c r="F146" s="29"/>
      <c r="G146" s="29"/>
      <c r="H146" s="29">
        <v>122176</v>
      </c>
    </row>
    <row r="147" spans="1:8" ht="15">
      <c r="A147" s="60"/>
      <c r="B147" s="26"/>
      <c r="C147" s="27"/>
      <c r="D147" s="28"/>
      <c r="E147" s="29"/>
      <c r="F147" s="29"/>
      <c r="G147" s="29"/>
      <c r="H147" s="29"/>
    </row>
    <row r="148" spans="1:8" ht="15.75" thickBot="1">
      <c r="A148" s="94"/>
      <c r="B148" s="55">
        <v>80113</v>
      </c>
      <c r="C148" s="56"/>
      <c r="D148" s="57" t="s">
        <v>123</v>
      </c>
      <c r="E148" s="58">
        <f>SUM(E149)</f>
        <v>10700</v>
      </c>
      <c r="F148" s="58">
        <f>SUM(F149)</f>
        <v>0</v>
      </c>
      <c r="G148" s="58">
        <f>SUM(G149)</f>
        <v>0</v>
      </c>
      <c r="H148" s="58">
        <f>SUM(H149)</f>
        <v>10700</v>
      </c>
    </row>
    <row r="149" spans="1:8" ht="15">
      <c r="A149" s="74"/>
      <c r="B149" s="21"/>
      <c r="C149" s="22" t="s">
        <v>121</v>
      </c>
      <c r="D149" s="23" t="s">
        <v>122</v>
      </c>
      <c r="E149" s="24">
        <v>10700</v>
      </c>
      <c r="F149" s="24"/>
      <c r="G149" s="24"/>
      <c r="H149" s="24">
        <v>10700</v>
      </c>
    </row>
    <row r="150" spans="1:8" ht="15">
      <c r="A150" s="60"/>
      <c r="B150" s="21"/>
      <c r="C150" s="22"/>
      <c r="D150" s="23"/>
      <c r="E150" s="24"/>
      <c r="F150" s="24"/>
      <c r="G150" s="24"/>
      <c r="H150" s="24"/>
    </row>
    <row r="151" spans="1:8" ht="15.75" thickBot="1">
      <c r="A151" s="94"/>
      <c r="B151" s="55">
        <v>80114</v>
      </c>
      <c r="C151" s="56"/>
      <c r="D151" s="57" t="s">
        <v>124</v>
      </c>
      <c r="E151" s="58">
        <f>SUM(E152)</f>
        <v>760</v>
      </c>
      <c r="F151" s="58">
        <f>SUM(F152)</f>
        <v>0</v>
      </c>
      <c r="G151" s="58">
        <f>SUM(G152)</f>
        <v>0</v>
      </c>
      <c r="H151" s="58">
        <f>SUM(H152)</f>
        <v>760</v>
      </c>
    </row>
    <row r="152" spans="1:8" ht="15">
      <c r="A152" s="111"/>
      <c r="B152" s="119"/>
      <c r="C152" s="120" t="s">
        <v>49</v>
      </c>
      <c r="D152" s="121" t="s">
        <v>108</v>
      </c>
      <c r="E152" s="122">
        <v>760</v>
      </c>
      <c r="F152" s="122"/>
      <c r="G152" s="122"/>
      <c r="H152" s="122">
        <v>760</v>
      </c>
    </row>
    <row r="153" spans="1:8" ht="15">
      <c r="A153" s="60"/>
      <c r="B153" s="26"/>
      <c r="C153" s="116"/>
      <c r="D153" s="28"/>
      <c r="E153" s="29"/>
      <c r="F153" s="29"/>
      <c r="G153" s="29"/>
      <c r="H153" s="29"/>
    </row>
    <row r="154" spans="1:8" ht="15" customHeight="1" thickBot="1">
      <c r="A154" s="94"/>
      <c r="B154" s="55">
        <v>80148</v>
      </c>
      <c r="C154" s="56"/>
      <c r="D154" s="57" t="s">
        <v>125</v>
      </c>
      <c r="E154" s="58">
        <f>SUM(E155)</f>
        <v>138945</v>
      </c>
      <c r="F154" s="58">
        <f>SUM(F155)</f>
        <v>0</v>
      </c>
      <c r="G154" s="58">
        <f>SUM(G155)</f>
        <v>0</v>
      </c>
      <c r="H154" s="58">
        <f>SUM(H155)</f>
        <v>138945</v>
      </c>
    </row>
    <row r="155" spans="1:8" ht="15" customHeight="1">
      <c r="A155" s="123"/>
      <c r="B155" s="124"/>
      <c r="C155" s="88" t="s">
        <v>121</v>
      </c>
      <c r="D155" s="89" t="s">
        <v>126</v>
      </c>
      <c r="E155" s="108">
        <v>138945</v>
      </c>
      <c r="F155" s="108"/>
      <c r="G155" s="108"/>
      <c r="H155" s="108">
        <v>138945</v>
      </c>
    </row>
    <row r="156" spans="1:8" ht="16.5" customHeight="1">
      <c r="A156" s="123"/>
      <c r="B156" s="124"/>
      <c r="C156" s="117"/>
      <c r="D156" s="118"/>
      <c r="E156" s="108"/>
      <c r="F156" s="108"/>
      <c r="G156" s="108"/>
      <c r="H156" s="108"/>
    </row>
    <row r="157" spans="1:8" ht="16.5" customHeight="1" thickBot="1">
      <c r="A157" s="94"/>
      <c r="B157" s="55">
        <v>80195</v>
      </c>
      <c r="C157" s="56"/>
      <c r="D157" s="57" t="s">
        <v>127</v>
      </c>
      <c r="E157" s="58">
        <f>SUM(E158:E159)</f>
        <v>32143</v>
      </c>
      <c r="F157" s="58">
        <f>SUM(F158:F159)</f>
        <v>0</v>
      </c>
      <c r="G157" s="58">
        <f>SUM(G158:G159)</f>
        <v>0</v>
      </c>
      <c r="H157" s="58">
        <f>SUM(H158:H159)</f>
        <v>32143</v>
      </c>
    </row>
    <row r="158" spans="1:8" ht="16.5" customHeight="1">
      <c r="A158" s="74"/>
      <c r="B158" s="21"/>
      <c r="C158" s="27"/>
      <c r="D158" s="23" t="s">
        <v>128</v>
      </c>
      <c r="E158" s="24"/>
      <c r="F158" s="24"/>
      <c r="G158" s="24"/>
      <c r="H158" s="24"/>
    </row>
    <row r="159" spans="1:8" ht="12.75" customHeight="1">
      <c r="A159" s="60"/>
      <c r="B159" s="21"/>
      <c r="C159" s="27">
        <v>2030</v>
      </c>
      <c r="D159" s="28" t="s">
        <v>129</v>
      </c>
      <c r="E159" s="24">
        <v>32143</v>
      </c>
      <c r="F159" s="24"/>
      <c r="G159" s="24"/>
      <c r="H159" s="24">
        <v>32143</v>
      </c>
    </row>
    <row r="160" spans="1:8" ht="12.75" customHeight="1">
      <c r="A160" s="60"/>
      <c r="B160" s="26"/>
      <c r="C160" s="27"/>
      <c r="D160" s="28"/>
      <c r="E160" s="29"/>
      <c r="F160" s="29"/>
      <c r="G160" s="29"/>
      <c r="H160" s="29"/>
    </row>
    <row r="161" spans="1:8" ht="15.75" customHeight="1" thickBot="1">
      <c r="A161" s="32">
        <v>852</v>
      </c>
      <c r="B161" s="33"/>
      <c r="C161" s="34"/>
      <c r="D161" s="13" t="s">
        <v>130</v>
      </c>
      <c r="E161" s="35">
        <f>E163+E170+E175+E182+E186+E189</f>
        <v>1697050</v>
      </c>
      <c r="F161" s="35">
        <f>F163+F170+F175+F182+F186+F189</f>
        <v>1450</v>
      </c>
      <c r="G161" s="35">
        <f>G163+G170+G175+G182+G186+G189</f>
        <v>0</v>
      </c>
      <c r="H161" s="35">
        <f>H163+H170+H175+H182+H186+H189</f>
        <v>1698500</v>
      </c>
    </row>
    <row r="162" spans="1:8" ht="12.75" customHeight="1" thickBot="1" thickTop="1">
      <c r="A162" s="74"/>
      <c r="B162" s="98"/>
      <c r="C162" s="125"/>
      <c r="D162" s="18" t="s">
        <v>131</v>
      </c>
      <c r="E162" s="69"/>
      <c r="F162" s="69"/>
      <c r="G162" s="69"/>
      <c r="H162" s="69"/>
    </row>
    <row r="163" spans="1:8" ht="12.75" customHeight="1" thickBot="1">
      <c r="A163" s="94"/>
      <c r="B163" s="55">
        <v>85212</v>
      </c>
      <c r="C163" s="56"/>
      <c r="D163" s="37" t="s">
        <v>132</v>
      </c>
      <c r="E163" s="38">
        <f>SUM(E164:E166)</f>
        <v>1574600</v>
      </c>
      <c r="F163" s="38">
        <f>SUM(F164:F166)</f>
        <v>0</v>
      </c>
      <c r="G163" s="38">
        <f>SUM(G164:G166)</f>
        <v>0</v>
      </c>
      <c r="H163" s="38">
        <f>SUM(H164:H166)</f>
        <v>1574600</v>
      </c>
    </row>
    <row r="164" spans="1:8" ht="12.75" customHeight="1">
      <c r="A164" s="74"/>
      <c r="B164" s="98"/>
      <c r="C164" s="125"/>
      <c r="D164" s="23" t="s">
        <v>133</v>
      </c>
      <c r="E164" s="69"/>
      <c r="F164" s="69"/>
      <c r="G164" s="69"/>
      <c r="H164" s="69"/>
    </row>
    <row r="165" spans="1:8" ht="12.75" customHeight="1">
      <c r="A165" s="60"/>
      <c r="B165" s="51"/>
      <c r="C165" s="125"/>
      <c r="D165" s="28" t="s">
        <v>134</v>
      </c>
      <c r="E165" s="69"/>
      <c r="F165" s="69"/>
      <c r="G165" s="69"/>
      <c r="H165" s="69"/>
    </row>
    <row r="166" spans="1:8" ht="15" customHeight="1">
      <c r="A166" s="60"/>
      <c r="B166" s="51"/>
      <c r="C166" s="113">
        <v>2010</v>
      </c>
      <c r="D166" s="28" t="s">
        <v>135</v>
      </c>
      <c r="E166" s="105">
        <v>1574600</v>
      </c>
      <c r="F166" s="105"/>
      <c r="G166" s="105"/>
      <c r="H166" s="105">
        <v>1574600</v>
      </c>
    </row>
    <row r="167" spans="1:8" ht="12.75" customHeight="1">
      <c r="A167" s="60"/>
      <c r="B167" s="51"/>
      <c r="C167" s="53"/>
      <c r="D167" s="92"/>
      <c r="E167" s="93"/>
      <c r="F167" s="93"/>
      <c r="G167" s="93"/>
      <c r="H167" s="93"/>
    </row>
    <row r="168" spans="1:8" ht="12.75" customHeight="1" thickBot="1">
      <c r="A168" s="60"/>
      <c r="B168" s="51"/>
      <c r="C168" s="53"/>
      <c r="D168" s="37" t="s">
        <v>136</v>
      </c>
      <c r="E168" s="93"/>
      <c r="F168" s="93"/>
      <c r="G168" s="93"/>
      <c r="H168" s="93"/>
    </row>
    <row r="169" spans="1:8" ht="12.75" customHeight="1" thickBot="1">
      <c r="A169" s="60"/>
      <c r="B169" s="51"/>
      <c r="C169" s="53"/>
      <c r="D169" s="126" t="s">
        <v>137</v>
      </c>
      <c r="E169" s="93"/>
      <c r="F169" s="93"/>
      <c r="G169" s="93"/>
      <c r="H169" s="93"/>
    </row>
    <row r="170" spans="1:8" ht="12.75" customHeight="1" thickBot="1">
      <c r="A170" s="94"/>
      <c r="B170" s="55">
        <v>85213</v>
      </c>
      <c r="C170" s="56"/>
      <c r="D170" s="126" t="s">
        <v>138</v>
      </c>
      <c r="E170" s="58">
        <f>SUM(E171:E173)</f>
        <v>2100</v>
      </c>
      <c r="F170" s="58">
        <f>SUM(F171:F173)</f>
        <v>0</v>
      </c>
      <c r="G170" s="58">
        <f>SUM(G171:G173)</f>
        <v>0</v>
      </c>
      <c r="H170" s="58">
        <f>SUM(H171:H173)</f>
        <v>2100</v>
      </c>
    </row>
    <row r="171" spans="1:8" ht="12.75" customHeight="1">
      <c r="A171" s="74"/>
      <c r="B171" s="98"/>
      <c r="C171" s="125"/>
      <c r="D171" s="89" t="s">
        <v>139</v>
      </c>
      <c r="E171" s="24"/>
      <c r="F171" s="24"/>
      <c r="G171" s="24"/>
      <c r="H171" s="24"/>
    </row>
    <row r="172" spans="1:8" ht="12.75" customHeight="1">
      <c r="A172" s="60"/>
      <c r="B172" s="26"/>
      <c r="C172" s="27"/>
      <c r="D172" s="28" t="s">
        <v>44</v>
      </c>
      <c r="E172" s="29"/>
      <c r="F172" s="29"/>
      <c r="G172" s="29"/>
      <c r="H172" s="29"/>
    </row>
    <row r="173" spans="1:8" ht="15" customHeight="1">
      <c r="A173" s="60"/>
      <c r="B173" s="26"/>
      <c r="C173" s="27">
        <v>2010</v>
      </c>
      <c r="D173" s="28" t="s">
        <v>140</v>
      </c>
      <c r="E173" s="29">
        <v>2100</v>
      </c>
      <c r="F173" s="29"/>
      <c r="G173" s="29"/>
      <c r="H173" s="29">
        <v>2100</v>
      </c>
    </row>
    <row r="174" spans="1:8" ht="12.75" customHeight="1">
      <c r="A174" s="60"/>
      <c r="B174" s="46"/>
      <c r="C174" s="90"/>
      <c r="D174" s="91"/>
      <c r="E174" s="29"/>
      <c r="F174" s="29"/>
      <c r="G174" s="29"/>
      <c r="H174" s="29"/>
    </row>
    <row r="175" spans="1:8" ht="12.75" customHeight="1" thickBot="1">
      <c r="A175" s="94"/>
      <c r="B175" s="55">
        <v>85214</v>
      </c>
      <c r="C175" s="56"/>
      <c r="D175" s="37" t="s">
        <v>141</v>
      </c>
      <c r="E175" s="38">
        <f>SUM(E176:E180)</f>
        <v>61000</v>
      </c>
      <c r="F175" s="38">
        <f>SUM(F176:F180)</f>
        <v>0</v>
      </c>
      <c r="G175" s="38">
        <f>SUM(G176:G180)</f>
        <v>0</v>
      </c>
      <c r="H175" s="38">
        <f>SUM(H176:H180)</f>
        <v>61000</v>
      </c>
    </row>
    <row r="176" spans="1:8" ht="12.75" customHeight="1">
      <c r="A176" s="74"/>
      <c r="B176" s="21"/>
      <c r="C176" s="22"/>
      <c r="D176" s="89" t="s">
        <v>142</v>
      </c>
      <c r="E176" s="24"/>
      <c r="F176" s="24"/>
      <c r="G176" s="24"/>
      <c r="H176" s="24"/>
    </row>
    <row r="177" spans="1:8" ht="16.5" customHeight="1">
      <c r="A177" s="60"/>
      <c r="B177" s="26"/>
      <c r="C177" s="27"/>
      <c r="D177" s="28" t="s">
        <v>143</v>
      </c>
      <c r="E177" s="29"/>
      <c r="F177" s="29"/>
      <c r="G177" s="29"/>
      <c r="H177" s="29"/>
    </row>
    <row r="178" spans="1:8" ht="12.75" customHeight="1">
      <c r="A178" s="60"/>
      <c r="B178" s="26"/>
      <c r="C178" s="27">
        <v>2010</v>
      </c>
      <c r="D178" s="28" t="s">
        <v>140</v>
      </c>
      <c r="E178" s="29">
        <v>17200</v>
      </c>
      <c r="F178" s="29"/>
      <c r="G178" s="29"/>
      <c r="H178" s="29">
        <v>17200</v>
      </c>
    </row>
    <row r="179" spans="1:8" ht="12.75" customHeight="1">
      <c r="A179" s="60"/>
      <c r="B179" s="26"/>
      <c r="C179" s="27"/>
      <c r="D179" s="23" t="s">
        <v>128</v>
      </c>
      <c r="E179" s="29"/>
      <c r="F179" s="29"/>
      <c r="G179" s="29"/>
      <c r="H179" s="29"/>
    </row>
    <row r="180" spans="1:8" ht="15.75" customHeight="1">
      <c r="A180" s="60"/>
      <c r="B180" s="26"/>
      <c r="C180" s="27">
        <v>2030</v>
      </c>
      <c r="D180" s="28" t="s">
        <v>129</v>
      </c>
      <c r="E180" s="29">
        <v>43800</v>
      </c>
      <c r="F180" s="29"/>
      <c r="G180" s="29"/>
      <c r="H180" s="29">
        <v>43800</v>
      </c>
    </row>
    <row r="181" spans="1:8" ht="12.75" customHeight="1">
      <c r="A181" s="60"/>
      <c r="B181" s="26"/>
      <c r="C181" s="27"/>
      <c r="D181" s="28"/>
      <c r="E181" s="29"/>
      <c r="F181" s="29"/>
      <c r="G181" s="29"/>
      <c r="H181" s="29"/>
    </row>
    <row r="182" spans="1:8" ht="12.75" customHeight="1" thickBot="1">
      <c r="A182" s="94"/>
      <c r="B182" s="55">
        <v>85219</v>
      </c>
      <c r="C182" s="96"/>
      <c r="D182" s="97" t="s">
        <v>144</v>
      </c>
      <c r="E182" s="58">
        <f>SUM(E183:E184)</f>
        <v>26900</v>
      </c>
      <c r="F182" s="58">
        <f>SUM(F183:F184)</f>
        <v>1450</v>
      </c>
      <c r="G182" s="58">
        <f>SUM(G183:G184)</f>
        <v>0</v>
      </c>
      <c r="H182" s="58">
        <f>SUM(H183:H184)</f>
        <v>28350</v>
      </c>
    </row>
    <row r="183" spans="1:8" ht="12.75" customHeight="1">
      <c r="A183" s="74"/>
      <c r="B183" s="21"/>
      <c r="C183" s="22"/>
      <c r="D183" s="23" t="s">
        <v>128</v>
      </c>
      <c r="E183" s="29"/>
      <c r="F183" s="29"/>
      <c r="G183" s="29"/>
      <c r="H183" s="29"/>
    </row>
    <row r="184" spans="1:8" ht="18.75" customHeight="1">
      <c r="A184" s="60"/>
      <c r="B184" s="26"/>
      <c r="C184" s="27">
        <v>2030</v>
      </c>
      <c r="D184" s="28" t="s">
        <v>145</v>
      </c>
      <c r="E184" s="29">
        <v>26900</v>
      </c>
      <c r="F184" s="29">
        <v>1450</v>
      </c>
      <c r="G184" s="29"/>
      <c r="H184" s="29">
        <v>28350</v>
      </c>
    </row>
    <row r="185" spans="1:8" ht="15">
      <c r="A185" s="60"/>
      <c r="B185" s="26"/>
      <c r="C185" s="27"/>
      <c r="D185" s="28"/>
      <c r="E185" s="29"/>
      <c r="F185" s="29"/>
      <c r="G185" s="29"/>
      <c r="H185" s="29"/>
    </row>
    <row r="186" spans="1:8" ht="15.75" thickBot="1">
      <c r="A186" s="94"/>
      <c r="B186" s="55">
        <v>85228</v>
      </c>
      <c r="C186" s="56"/>
      <c r="D186" s="57" t="s">
        <v>146</v>
      </c>
      <c r="E186" s="58">
        <f>SUM(E187)</f>
        <v>11950</v>
      </c>
      <c r="F186" s="58">
        <f>SUM(F187)</f>
        <v>0</v>
      </c>
      <c r="G186" s="58">
        <f>SUM(G187)</f>
        <v>0</v>
      </c>
      <c r="H186" s="58">
        <f>SUM(H187)</f>
        <v>11950</v>
      </c>
    </row>
    <row r="187" spans="1:8" ht="15">
      <c r="A187" s="74"/>
      <c r="B187" s="98"/>
      <c r="C187" s="88" t="s">
        <v>121</v>
      </c>
      <c r="D187" s="89" t="s">
        <v>122</v>
      </c>
      <c r="E187" s="99">
        <v>11950</v>
      </c>
      <c r="F187" s="99"/>
      <c r="G187" s="99"/>
      <c r="H187" s="99">
        <v>11950</v>
      </c>
    </row>
    <row r="188" spans="1:8" ht="15">
      <c r="A188" s="60"/>
      <c r="B188" s="51"/>
      <c r="C188" s="88"/>
      <c r="D188" s="89"/>
      <c r="E188" s="99"/>
      <c r="F188" s="99"/>
      <c r="G188" s="99"/>
      <c r="H188" s="99"/>
    </row>
    <row r="189" spans="1:8" s="131" customFormat="1" ht="15.75" thickBot="1">
      <c r="A189" s="94"/>
      <c r="B189" s="55">
        <v>85295</v>
      </c>
      <c r="C189" s="103"/>
      <c r="D189" s="110" t="s">
        <v>127</v>
      </c>
      <c r="E189" s="104">
        <f>SUM(E190:E191)</f>
        <v>20500</v>
      </c>
      <c r="F189" s="104">
        <f>SUM(F190:F191)</f>
        <v>0</v>
      </c>
      <c r="G189" s="104">
        <f>SUM(G190:G191)</f>
        <v>0</v>
      </c>
      <c r="H189" s="104">
        <f>SUM(H190:H191)</f>
        <v>20500</v>
      </c>
    </row>
    <row r="190" spans="1:8" s="131" customFormat="1" ht="15">
      <c r="A190" s="74"/>
      <c r="B190" s="21"/>
      <c r="C190" s="22"/>
      <c r="D190" s="23" t="s">
        <v>128</v>
      </c>
      <c r="E190" s="99"/>
      <c r="F190" s="99"/>
      <c r="G190" s="99"/>
      <c r="H190" s="99"/>
    </row>
    <row r="191" spans="1:8" s="131" customFormat="1" ht="15">
      <c r="A191" s="60"/>
      <c r="B191" s="26"/>
      <c r="C191" s="27">
        <v>2030</v>
      </c>
      <c r="D191" s="28" t="s">
        <v>129</v>
      </c>
      <c r="E191" s="99">
        <v>20500</v>
      </c>
      <c r="F191" s="99"/>
      <c r="G191" s="99"/>
      <c r="H191" s="99">
        <v>20500</v>
      </c>
    </row>
    <row r="192" spans="1:8" s="131" customFormat="1" ht="15">
      <c r="A192" s="60"/>
      <c r="B192" s="51"/>
      <c r="C192" s="88"/>
      <c r="D192" s="89"/>
      <c r="E192" s="99"/>
      <c r="F192" s="99"/>
      <c r="G192" s="99"/>
      <c r="H192" s="99"/>
    </row>
    <row r="193" spans="1:8" ht="16.5" thickBot="1">
      <c r="A193" s="32">
        <v>853</v>
      </c>
      <c r="B193" s="33"/>
      <c r="C193" s="12"/>
      <c r="D193" s="13" t="s">
        <v>177</v>
      </c>
      <c r="E193" s="35">
        <f>E194</f>
        <v>0</v>
      </c>
      <c r="F193" s="35">
        <f>F194</f>
        <v>63117.94</v>
      </c>
      <c r="G193" s="35">
        <f>G194</f>
        <v>0</v>
      </c>
      <c r="H193" s="35">
        <f>H194</f>
        <v>63117.94</v>
      </c>
    </row>
    <row r="194" spans="1:8" ht="16.5" thickBot="1" thickTop="1">
      <c r="A194" s="68"/>
      <c r="B194" s="16">
        <v>85395</v>
      </c>
      <c r="C194" s="191"/>
      <c r="D194" s="18" t="s">
        <v>127</v>
      </c>
      <c r="E194" s="19">
        <f>SUM(E195:E196)</f>
        <v>0</v>
      </c>
      <c r="F194" s="19">
        <f>SUM(F195:F196)</f>
        <v>63117.94</v>
      </c>
      <c r="G194" s="19">
        <f>SUM(G195:G196)</f>
        <v>0</v>
      </c>
      <c r="H194" s="19">
        <f>SUM(H195:H196)</f>
        <v>63117.94</v>
      </c>
    </row>
    <row r="195" spans="1:8" ht="15">
      <c r="A195" s="111"/>
      <c r="B195" s="190"/>
      <c r="C195" s="120">
        <v>2008</v>
      </c>
      <c r="D195" s="121" t="s">
        <v>178</v>
      </c>
      <c r="E195" s="189">
        <v>0</v>
      </c>
      <c r="F195" s="189">
        <v>59944.41</v>
      </c>
      <c r="G195" s="189"/>
      <c r="H195" s="189">
        <v>59944.41</v>
      </c>
    </row>
    <row r="196" spans="1:8" ht="15">
      <c r="A196" s="123"/>
      <c r="B196" s="186"/>
      <c r="C196" s="26">
        <v>2009</v>
      </c>
      <c r="D196" s="30" t="s">
        <v>178</v>
      </c>
      <c r="E196" s="45">
        <v>0</v>
      </c>
      <c r="F196" s="45">
        <v>3173.53</v>
      </c>
      <c r="G196" s="45"/>
      <c r="H196" s="45">
        <v>3173.53</v>
      </c>
    </row>
    <row r="197" spans="1:8" ht="15">
      <c r="A197" s="123"/>
      <c r="B197" s="186"/>
      <c r="C197" s="187"/>
      <c r="D197" s="188"/>
      <c r="E197" s="189"/>
      <c r="F197" s="189"/>
      <c r="G197" s="189"/>
      <c r="H197" s="189"/>
    </row>
    <row r="198" spans="1:8" ht="16.5" thickBot="1">
      <c r="A198" s="32">
        <v>854</v>
      </c>
      <c r="B198" s="33"/>
      <c r="C198" s="34"/>
      <c r="D198" s="13" t="s">
        <v>147</v>
      </c>
      <c r="E198" s="35">
        <f>E203+E208+E199</f>
        <v>103271</v>
      </c>
      <c r="F198" s="35">
        <f>F203+F208+F199</f>
        <v>0</v>
      </c>
      <c r="G198" s="35">
        <f>G203+G208+G199</f>
        <v>0</v>
      </c>
      <c r="H198" s="35">
        <f>H203+H208+H199</f>
        <v>103271</v>
      </c>
    </row>
    <row r="199" spans="1:8" ht="17.25" thickBot="1" thickTop="1">
      <c r="A199" s="127"/>
      <c r="B199" s="128">
        <v>85415</v>
      </c>
      <c r="C199" s="129"/>
      <c r="D199" s="18" t="s">
        <v>148</v>
      </c>
      <c r="E199" s="130">
        <f>SUM(E201)</f>
        <v>26424</v>
      </c>
      <c r="F199" s="130">
        <f>SUM(F201)</f>
        <v>0</v>
      </c>
      <c r="G199" s="130">
        <f>SUM(G201)</f>
        <v>0</v>
      </c>
      <c r="H199" s="130">
        <f>SUM(H201)</f>
        <v>26424</v>
      </c>
    </row>
    <row r="200" spans="1:8" ht="15.75">
      <c r="A200" s="127"/>
      <c r="B200" s="132"/>
      <c r="C200" s="22"/>
      <c r="D200" s="23" t="s">
        <v>128</v>
      </c>
      <c r="E200" s="133"/>
      <c r="F200" s="133"/>
      <c r="G200" s="133"/>
      <c r="H200" s="133"/>
    </row>
    <row r="201" spans="1:8" ht="15.75">
      <c r="A201" s="127"/>
      <c r="B201" s="134"/>
      <c r="C201" s="27">
        <v>2030</v>
      </c>
      <c r="D201" s="28" t="s">
        <v>129</v>
      </c>
      <c r="E201" s="135">
        <v>26424</v>
      </c>
      <c r="F201" s="135"/>
      <c r="G201" s="135"/>
      <c r="H201" s="135">
        <v>26424</v>
      </c>
    </row>
    <row r="202" spans="1:8" ht="15.75">
      <c r="A202" s="127"/>
      <c r="B202" s="134"/>
      <c r="C202" s="136"/>
      <c r="D202" s="137"/>
      <c r="E202" s="138"/>
      <c r="F202" s="138"/>
      <c r="G202" s="138"/>
      <c r="H202" s="138"/>
    </row>
    <row r="203" spans="1:8" ht="15.75" thickBot="1">
      <c r="A203" s="94"/>
      <c r="B203" s="55">
        <v>85417</v>
      </c>
      <c r="C203" s="56"/>
      <c r="D203" s="57" t="s">
        <v>149</v>
      </c>
      <c r="E203" s="58">
        <f>SUM(E204:E206)</f>
        <v>67415</v>
      </c>
      <c r="F203" s="58">
        <f>SUM(F204:F206)</f>
        <v>0</v>
      </c>
      <c r="G203" s="58">
        <f>SUM(G204:G206)</f>
        <v>0</v>
      </c>
      <c r="H203" s="58">
        <f>SUM(H204:H206)</f>
        <v>67415</v>
      </c>
    </row>
    <row r="204" spans="1:8" ht="15">
      <c r="A204" s="74"/>
      <c r="B204" s="21"/>
      <c r="C204" s="88" t="s">
        <v>121</v>
      </c>
      <c r="D204" s="89" t="s">
        <v>126</v>
      </c>
      <c r="E204" s="99">
        <v>28000</v>
      </c>
      <c r="F204" s="99"/>
      <c r="G204" s="99"/>
      <c r="H204" s="99">
        <v>28000</v>
      </c>
    </row>
    <row r="205" spans="1:8" ht="15">
      <c r="A205" s="60"/>
      <c r="B205" s="26"/>
      <c r="C205" s="88"/>
      <c r="D205" s="89" t="s">
        <v>150</v>
      </c>
      <c r="E205" s="99"/>
      <c r="F205" s="99"/>
      <c r="G205" s="99"/>
      <c r="H205" s="99"/>
    </row>
    <row r="206" spans="1:8" ht="15">
      <c r="A206" s="60"/>
      <c r="B206" s="51"/>
      <c r="C206" s="88">
        <v>2320</v>
      </c>
      <c r="D206" s="49" t="s">
        <v>151</v>
      </c>
      <c r="E206" s="99">
        <v>39415</v>
      </c>
      <c r="F206" s="99"/>
      <c r="G206" s="99"/>
      <c r="H206" s="99">
        <v>39415</v>
      </c>
    </row>
    <row r="207" spans="1:8" ht="15">
      <c r="A207" s="60"/>
      <c r="B207" s="26"/>
      <c r="C207" s="27"/>
      <c r="D207" s="28"/>
      <c r="E207" s="29"/>
      <c r="F207" s="29"/>
      <c r="G207" s="29"/>
      <c r="H207" s="29"/>
    </row>
    <row r="208" spans="1:8" ht="15.75" thickBot="1">
      <c r="A208" s="94"/>
      <c r="B208" s="55">
        <v>85495</v>
      </c>
      <c r="C208" s="56"/>
      <c r="D208" s="57" t="s">
        <v>152</v>
      </c>
      <c r="E208" s="58">
        <f>SUM(E209:E211)</f>
        <v>9432</v>
      </c>
      <c r="F208" s="58">
        <f>SUM(F209:F211)</f>
        <v>0</v>
      </c>
      <c r="G208" s="58">
        <f>SUM(G209:G211)</f>
        <v>0</v>
      </c>
      <c r="H208" s="58">
        <f>SUM(H209:H211)</f>
        <v>9432</v>
      </c>
    </row>
    <row r="209" spans="1:8" ht="15">
      <c r="A209" s="74"/>
      <c r="B209" s="21"/>
      <c r="C209" s="22"/>
      <c r="D209" s="23" t="s">
        <v>15</v>
      </c>
      <c r="E209" s="24"/>
      <c r="F209" s="24"/>
      <c r="G209" s="24"/>
      <c r="H209" s="24"/>
    </row>
    <row r="210" spans="1:8" ht="15">
      <c r="A210" s="60"/>
      <c r="B210" s="26"/>
      <c r="C210" s="27"/>
      <c r="D210" s="28" t="s">
        <v>16</v>
      </c>
      <c r="E210" s="29"/>
      <c r="F210" s="29"/>
      <c r="G210" s="29"/>
      <c r="H210" s="29"/>
    </row>
    <row r="211" spans="1:8" ht="15">
      <c r="A211" s="60"/>
      <c r="B211" s="26"/>
      <c r="C211" s="27" t="s">
        <v>17</v>
      </c>
      <c r="D211" s="30" t="s">
        <v>18</v>
      </c>
      <c r="E211" s="29">
        <v>9432</v>
      </c>
      <c r="F211" s="29"/>
      <c r="G211" s="29"/>
      <c r="H211" s="29">
        <v>9432</v>
      </c>
    </row>
    <row r="212" spans="1:8" ht="15">
      <c r="A212" s="60"/>
      <c r="B212" s="26"/>
      <c r="C212" s="27"/>
      <c r="D212" s="28"/>
      <c r="E212" s="29"/>
      <c r="F212" s="29"/>
      <c r="G212" s="29"/>
      <c r="H212" s="29"/>
    </row>
    <row r="213" spans="1:8" ht="16.5" thickBot="1">
      <c r="A213" s="32">
        <v>900</v>
      </c>
      <c r="B213" s="33"/>
      <c r="C213" s="34"/>
      <c r="D213" s="13" t="s">
        <v>153</v>
      </c>
      <c r="E213" s="35">
        <f>E214+E217</f>
        <v>14000</v>
      </c>
      <c r="F213" s="35">
        <f>F214+F217</f>
        <v>0</v>
      </c>
      <c r="G213" s="35">
        <f>G214+G217</f>
        <v>0</v>
      </c>
      <c r="H213" s="35">
        <f>H214+H217</f>
        <v>14000</v>
      </c>
    </row>
    <row r="214" spans="1:8" ht="16.5" thickBot="1" thickTop="1">
      <c r="A214" s="115"/>
      <c r="B214" s="42">
        <v>90017</v>
      </c>
      <c r="C214" s="139"/>
      <c r="D214" s="97" t="s">
        <v>154</v>
      </c>
      <c r="E214" s="58">
        <f>SUM(E215:E215)</f>
        <v>10000</v>
      </c>
      <c r="F214" s="58">
        <f>SUM(F215:F215)</f>
        <v>0</v>
      </c>
      <c r="G214" s="58">
        <f>SUM(G215:G215)</f>
        <v>0</v>
      </c>
      <c r="H214" s="58">
        <f>SUM(H215:H215)</f>
        <v>10000</v>
      </c>
    </row>
    <row r="215" spans="1:8" ht="15">
      <c r="A215" s="74"/>
      <c r="B215" s="75"/>
      <c r="C215" s="140">
        <v>2370</v>
      </c>
      <c r="D215" s="49" t="s">
        <v>155</v>
      </c>
      <c r="E215" s="29">
        <v>10000</v>
      </c>
      <c r="F215" s="29"/>
      <c r="G215" s="29"/>
      <c r="H215" s="29">
        <v>10000</v>
      </c>
    </row>
    <row r="216" spans="1:8" ht="15">
      <c r="A216" s="60"/>
      <c r="B216" s="40"/>
      <c r="C216" s="48"/>
      <c r="D216" s="49"/>
      <c r="E216" s="29"/>
      <c r="F216" s="29"/>
      <c r="G216" s="29"/>
      <c r="H216" s="29"/>
    </row>
    <row r="217" spans="1:8" ht="15.75" thickBot="1">
      <c r="A217" s="94"/>
      <c r="B217" s="95">
        <v>90020</v>
      </c>
      <c r="C217" s="141"/>
      <c r="D217" s="97" t="s">
        <v>156</v>
      </c>
      <c r="E217" s="142">
        <f>SUM(E218)</f>
        <v>4000</v>
      </c>
      <c r="F217" s="142">
        <f>SUM(F218)</f>
        <v>0</v>
      </c>
      <c r="G217" s="142">
        <f>SUM(G218)</f>
        <v>0</v>
      </c>
      <c r="H217" s="142">
        <f>SUM(H218)</f>
        <v>4000</v>
      </c>
    </row>
    <row r="218" spans="1:8" ht="15">
      <c r="A218" s="74"/>
      <c r="B218" s="75"/>
      <c r="C218" s="140" t="s">
        <v>157</v>
      </c>
      <c r="D218" s="143" t="s">
        <v>158</v>
      </c>
      <c r="E218" s="24">
        <v>4000</v>
      </c>
      <c r="F218" s="24"/>
      <c r="G218" s="24"/>
      <c r="H218" s="24">
        <v>4000</v>
      </c>
    </row>
    <row r="219" spans="1:8" ht="15">
      <c r="A219" s="60"/>
      <c r="B219" s="40"/>
      <c r="C219" s="48"/>
      <c r="D219" s="49"/>
      <c r="E219" s="29"/>
      <c r="F219" s="29"/>
      <c r="G219" s="29"/>
      <c r="H219" s="29"/>
    </row>
    <row r="220" spans="1:8" ht="16.5" thickBot="1">
      <c r="A220" s="32">
        <v>921</v>
      </c>
      <c r="B220" s="33"/>
      <c r="C220" s="34"/>
      <c r="D220" s="13" t="s">
        <v>159</v>
      </c>
      <c r="E220" s="35">
        <f>E221</f>
        <v>106000</v>
      </c>
      <c r="F220" s="35">
        <f>F221</f>
        <v>0</v>
      </c>
      <c r="G220" s="35">
        <f>G221</f>
        <v>0</v>
      </c>
      <c r="H220" s="35">
        <f>H221</f>
        <v>106000</v>
      </c>
    </row>
    <row r="221" spans="1:8" ht="16.5" thickBot="1" thickTop="1">
      <c r="A221" s="68"/>
      <c r="B221" s="144">
        <v>92109</v>
      </c>
      <c r="C221" s="145"/>
      <c r="D221" s="146" t="s">
        <v>160</v>
      </c>
      <c r="E221" s="19">
        <f>SUM(E222:E223)</f>
        <v>106000</v>
      </c>
      <c r="F221" s="19">
        <f>SUM(F222:F223)</f>
        <v>0</v>
      </c>
      <c r="G221" s="19">
        <f>SUM(G222:G223)</f>
        <v>0</v>
      </c>
      <c r="H221" s="19">
        <f>SUM(H222:H223)</f>
        <v>106000</v>
      </c>
    </row>
    <row r="222" spans="1:8" ht="15">
      <c r="A222" s="74"/>
      <c r="B222" s="75"/>
      <c r="C222" s="140" t="s">
        <v>121</v>
      </c>
      <c r="D222" s="143" t="s">
        <v>126</v>
      </c>
      <c r="E222" s="24">
        <v>95000</v>
      </c>
      <c r="F222" s="24"/>
      <c r="G222" s="24"/>
      <c r="H222" s="24">
        <v>95000</v>
      </c>
    </row>
    <row r="223" spans="1:8" ht="15">
      <c r="A223" s="60"/>
      <c r="B223" s="40"/>
      <c r="C223" s="48" t="s">
        <v>161</v>
      </c>
      <c r="D223" s="49" t="s">
        <v>162</v>
      </c>
      <c r="E223" s="29">
        <v>11000</v>
      </c>
      <c r="F223" s="29"/>
      <c r="G223" s="29"/>
      <c r="H223" s="29">
        <v>11000</v>
      </c>
    </row>
    <row r="224" spans="1:8" ht="15">
      <c r="A224" s="60"/>
      <c r="B224" s="26"/>
      <c r="C224" s="147"/>
      <c r="D224" s="49"/>
      <c r="E224" s="29"/>
      <c r="F224" s="29"/>
      <c r="G224" s="29"/>
      <c r="H224" s="29"/>
    </row>
    <row r="225" spans="1:8" ht="16.5" thickBot="1">
      <c r="A225" s="32">
        <v>926</v>
      </c>
      <c r="B225" s="148"/>
      <c r="C225" s="149"/>
      <c r="D225" s="150" t="s">
        <v>163</v>
      </c>
      <c r="E225" s="14">
        <f>E229+E226</f>
        <v>334200</v>
      </c>
      <c r="F225" s="14">
        <f>F229+F226</f>
        <v>0</v>
      </c>
      <c r="G225" s="14">
        <f>G229+G226</f>
        <v>0</v>
      </c>
      <c r="H225" s="14">
        <f>H229+H226</f>
        <v>334200</v>
      </c>
    </row>
    <row r="226" spans="1:8" ht="17.25" thickBot="1" thickTop="1">
      <c r="A226" s="151"/>
      <c r="B226" s="128">
        <v>92601</v>
      </c>
      <c r="C226" s="152"/>
      <c r="D226" s="153" t="s">
        <v>164</v>
      </c>
      <c r="E226" s="154">
        <f>SUM(E227)</f>
        <v>333000</v>
      </c>
      <c r="F226" s="154">
        <f>SUM(F227)</f>
        <v>0</v>
      </c>
      <c r="G226" s="154">
        <f>SUM(G227)</f>
        <v>0</v>
      </c>
      <c r="H226" s="154">
        <f>SUM(H227)</f>
        <v>333000</v>
      </c>
    </row>
    <row r="227" spans="1:8" ht="24.75">
      <c r="A227" s="155"/>
      <c r="B227" s="156"/>
      <c r="C227" s="157">
        <v>6300</v>
      </c>
      <c r="D227" s="158" t="s">
        <v>165</v>
      </c>
      <c r="E227" s="159">
        <v>333000</v>
      </c>
      <c r="F227" s="159"/>
      <c r="G227" s="159"/>
      <c r="H227" s="159">
        <v>333000</v>
      </c>
    </row>
    <row r="228" spans="1:8" ht="15.75">
      <c r="A228" s="160"/>
      <c r="B228" s="161"/>
      <c r="C228" s="161"/>
      <c r="D228" s="162"/>
      <c r="E228" s="163"/>
      <c r="F228" s="163"/>
      <c r="G228" s="163"/>
      <c r="H228" s="163"/>
    </row>
    <row r="229" spans="1:8" ht="15.75" thickBot="1">
      <c r="A229" s="115"/>
      <c r="B229" s="164">
        <v>92695</v>
      </c>
      <c r="C229" s="165"/>
      <c r="D229" s="57" t="s">
        <v>152</v>
      </c>
      <c r="E229" s="166">
        <f>SUM(E230:E230)</f>
        <v>1200</v>
      </c>
      <c r="F229" s="166">
        <f>SUM(F230:F230)</f>
        <v>0</v>
      </c>
      <c r="G229" s="166">
        <f>SUM(G230:G230)</f>
        <v>0</v>
      </c>
      <c r="H229" s="166">
        <f>SUM(H230:H230)</f>
        <v>1200</v>
      </c>
    </row>
    <row r="230" spans="1:8" ht="15">
      <c r="A230" s="74"/>
      <c r="B230" s="167"/>
      <c r="C230" s="39" t="s">
        <v>121</v>
      </c>
      <c r="D230" s="168" t="s">
        <v>126</v>
      </c>
      <c r="E230" s="24">
        <v>1200</v>
      </c>
      <c r="F230" s="24"/>
      <c r="G230" s="24"/>
      <c r="H230" s="24">
        <v>1200</v>
      </c>
    </row>
    <row r="231" spans="1:8" ht="15.75" thickBot="1">
      <c r="A231" s="94"/>
      <c r="B231" s="169"/>
      <c r="C231" s="170"/>
      <c r="D231" s="171"/>
      <c r="E231" s="108"/>
      <c r="F231" s="108"/>
      <c r="G231" s="108"/>
      <c r="H231" s="108"/>
    </row>
    <row r="232" spans="1:8" ht="15.75" thickBot="1">
      <c r="A232" s="70"/>
      <c r="B232" s="172"/>
      <c r="C232" s="173"/>
      <c r="D232" s="174" t="s">
        <v>166</v>
      </c>
      <c r="E232" s="175">
        <f>E15+E22+E32+E44+E59+E80+E126+E139+E161+E198+E213+E220+E225+E71+E10+E193</f>
        <v>16089776</v>
      </c>
      <c r="F232" s="175">
        <f>F15+F22+F32+F44+F59+F80+F126+F139+F161+F198+F213+F220+F225+F71+F10+F193</f>
        <v>214567.94</v>
      </c>
      <c r="G232" s="175">
        <f>G15+G22+G32+G44+G59+G80+G126+G139+G161+G198+G213+G220+G225+G71+G10+G193</f>
        <v>23436</v>
      </c>
      <c r="H232" s="175">
        <f>H15+H22+H32+H44+H59+H80+H126+H139+H161+H198+H213+H220+H225+H71+H10+H193</f>
        <v>16280907.94</v>
      </c>
    </row>
    <row r="233" spans="4:7" ht="14.25">
      <c r="D233" s="176"/>
      <c r="E233" s="176"/>
      <c r="F233" s="176"/>
      <c r="G233" s="176"/>
    </row>
    <row r="234" spans="4:7" ht="14.25">
      <c r="D234" s="176"/>
      <c r="E234" s="176"/>
      <c r="F234" s="176"/>
      <c r="G234" s="176"/>
    </row>
    <row r="235" spans="5:7" ht="14.25">
      <c r="E235" s="176"/>
      <c r="F235" s="176"/>
      <c r="G235" s="176"/>
    </row>
    <row r="236" spans="5:7" ht="15.75">
      <c r="E236" s="192"/>
      <c r="F236" s="196" t="s">
        <v>181</v>
      </c>
      <c r="G236" s="196"/>
    </row>
    <row r="237" spans="5:7" ht="15.75">
      <c r="E237" s="192"/>
      <c r="F237" s="196" t="s">
        <v>182</v>
      </c>
      <c r="G237" s="196"/>
    </row>
    <row r="238" spans="4:7" ht="15.75">
      <c r="D238" s="193"/>
      <c r="E238" s="176"/>
      <c r="F238" s="176"/>
      <c r="G238" s="176"/>
    </row>
    <row r="239" spans="3:7" ht="14.25">
      <c r="C239" s="176" t="s">
        <v>167</v>
      </c>
      <c r="D239" s="194"/>
      <c r="E239" s="176"/>
      <c r="F239" s="176"/>
      <c r="G239" s="176"/>
    </row>
    <row r="240" spans="3:7" ht="14.25">
      <c r="C240" s="195" t="s">
        <v>179</v>
      </c>
      <c r="D240" s="194"/>
      <c r="E240" s="176"/>
      <c r="F240" s="176"/>
      <c r="G240" s="176"/>
    </row>
    <row r="241" spans="3:7" ht="14.25">
      <c r="C241" s="195" t="s">
        <v>180</v>
      </c>
      <c r="D241" s="194"/>
      <c r="E241" s="176"/>
      <c r="F241" s="176"/>
      <c r="G241" s="176"/>
    </row>
    <row r="242" spans="5:7" ht="14.25">
      <c r="E242" s="176"/>
      <c r="F242" s="176"/>
      <c r="G242" s="176"/>
    </row>
    <row r="243" spans="5:7" ht="14.25">
      <c r="E243" s="176"/>
      <c r="F243" s="176"/>
      <c r="G243" s="176"/>
    </row>
    <row r="244" spans="4:7" ht="14.25">
      <c r="D244" s="176"/>
      <c r="E244" s="176"/>
      <c r="F244" s="176"/>
      <c r="G244" s="176"/>
    </row>
    <row r="245" spans="4:7" ht="14.25">
      <c r="D245" s="176"/>
      <c r="E245" s="176"/>
      <c r="F245" s="176"/>
      <c r="G245" s="176"/>
    </row>
    <row r="246" spans="4:7" ht="14.25">
      <c r="D246" s="176"/>
      <c r="E246" s="176"/>
      <c r="F246" s="176"/>
      <c r="G246" s="176"/>
    </row>
    <row r="247" spans="4:7" ht="14.25">
      <c r="D247" s="176"/>
      <c r="E247" s="176"/>
      <c r="F247" s="176"/>
      <c r="G247" s="176"/>
    </row>
    <row r="248" spans="4:7" ht="14.25">
      <c r="D248" s="176"/>
      <c r="E248" s="176"/>
      <c r="F248" s="176"/>
      <c r="G248" s="176"/>
    </row>
    <row r="249" spans="4:7" ht="14.25">
      <c r="D249" s="176"/>
      <c r="E249" s="176"/>
      <c r="F249" s="176"/>
      <c r="G249" s="176"/>
    </row>
    <row r="250" spans="4:7" ht="14.25">
      <c r="D250" s="176"/>
      <c r="E250" s="176"/>
      <c r="F250" s="176"/>
      <c r="G250" s="176"/>
    </row>
    <row r="251" spans="4:7" ht="14.25">
      <c r="D251" s="176"/>
      <c r="E251" s="176"/>
      <c r="F251" s="176"/>
      <c r="G251" s="176"/>
    </row>
    <row r="252" spans="4:7" ht="14.25">
      <c r="D252" s="176"/>
      <c r="E252" s="176"/>
      <c r="F252" s="176"/>
      <c r="G252" s="176"/>
    </row>
    <row r="253" spans="4:7" ht="14.25">
      <c r="D253" s="176"/>
      <c r="E253" s="176"/>
      <c r="F253" s="176"/>
      <c r="G253" s="176"/>
    </row>
    <row r="254" spans="4:7" ht="14.25">
      <c r="D254" s="176"/>
      <c r="E254" s="176"/>
      <c r="F254" s="176"/>
      <c r="G254" s="176"/>
    </row>
    <row r="255" spans="4:7" ht="14.25">
      <c r="D255" s="176"/>
      <c r="E255" s="176"/>
      <c r="F255" s="176"/>
      <c r="G255" s="176"/>
    </row>
    <row r="256" spans="4:7" ht="14.25">
      <c r="D256" s="176"/>
      <c r="E256" s="176"/>
      <c r="F256" s="176"/>
      <c r="G256" s="176"/>
    </row>
    <row r="257" spans="4:7" ht="14.25">
      <c r="D257" s="176"/>
      <c r="E257" s="176"/>
      <c r="F257" s="176"/>
      <c r="G257" s="176"/>
    </row>
    <row r="258" spans="4:7" ht="14.25">
      <c r="D258" s="176"/>
      <c r="E258" s="176"/>
      <c r="F258" s="176"/>
      <c r="G258" s="176"/>
    </row>
    <row r="259" spans="4:7" ht="14.25">
      <c r="D259" s="176"/>
      <c r="E259" s="176"/>
      <c r="F259" s="176"/>
      <c r="G259" s="176"/>
    </row>
    <row r="260" spans="4:7" ht="14.25">
      <c r="D260" s="176"/>
      <c r="E260" s="176"/>
      <c r="F260" s="176"/>
      <c r="G260" s="176"/>
    </row>
    <row r="261" spans="4:7" ht="14.25">
      <c r="D261" s="176"/>
      <c r="E261" s="176"/>
      <c r="F261" s="176"/>
      <c r="G261" s="176"/>
    </row>
    <row r="262" spans="4:7" ht="14.25">
      <c r="D262" s="176"/>
      <c r="E262" s="176"/>
      <c r="F262" s="176"/>
      <c r="G262" s="176"/>
    </row>
    <row r="263" spans="4:7" ht="14.25">
      <c r="D263" s="176"/>
      <c r="E263" s="176"/>
      <c r="F263" s="176"/>
      <c r="G263" s="176"/>
    </row>
    <row r="264" spans="4:7" ht="14.25">
      <c r="D264" s="176"/>
      <c r="E264" s="176"/>
      <c r="F264" s="176"/>
      <c r="G264" s="176"/>
    </row>
    <row r="265" spans="4:7" ht="14.25">
      <c r="D265" s="176"/>
      <c r="E265" s="176"/>
      <c r="F265" s="176"/>
      <c r="G265" s="176"/>
    </row>
    <row r="266" spans="4:7" ht="14.25">
      <c r="D266" s="176"/>
      <c r="E266" s="176"/>
      <c r="F266" s="176"/>
      <c r="G266" s="176"/>
    </row>
    <row r="267" spans="4:7" ht="14.25">
      <c r="D267" s="176"/>
      <c r="E267" s="176"/>
      <c r="F267" s="176"/>
      <c r="G267" s="176"/>
    </row>
    <row r="268" spans="4:7" ht="14.25">
      <c r="D268" s="176"/>
      <c r="E268" s="176"/>
      <c r="F268" s="176"/>
      <c r="G268" s="176"/>
    </row>
    <row r="269" spans="4:7" ht="14.25">
      <c r="D269" s="176"/>
      <c r="E269" s="176"/>
      <c r="F269" s="176"/>
      <c r="G269" s="176"/>
    </row>
    <row r="270" spans="4:7" ht="14.25">
      <c r="D270" s="176"/>
      <c r="E270" s="176"/>
      <c r="F270" s="176"/>
      <c r="G270" s="176"/>
    </row>
    <row r="271" spans="4:7" ht="14.25">
      <c r="D271" s="176"/>
      <c r="E271" s="176"/>
      <c r="F271" s="176"/>
      <c r="G271" s="176"/>
    </row>
    <row r="272" spans="4:7" ht="14.25">
      <c r="D272" s="176"/>
      <c r="E272" s="176"/>
      <c r="F272" s="176"/>
      <c r="G272" s="176"/>
    </row>
    <row r="273" spans="4:7" ht="14.25">
      <c r="D273" s="176"/>
      <c r="E273" s="176"/>
      <c r="F273" s="176"/>
      <c r="G273" s="176"/>
    </row>
    <row r="274" spans="4:7" ht="14.25">
      <c r="D274" s="176"/>
      <c r="E274" s="176"/>
      <c r="F274" s="176"/>
      <c r="G274" s="176"/>
    </row>
    <row r="275" spans="4:7" ht="14.25">
      <c r="D275" s="176"/>
      <c r="E275" s="176"/>
      <c r="F275" s="176"/>
      <c r="G275" s="176"/>
    </row>
    <row r="276" spans="4:7" ht="14.25">
      <c r="D276" s="176"/>
      <c r="E276" s="176"/>
      <c r="F276" s="176"/>
      <c r="G276" s="176"/>
    </row>
    <row r="277" spans="4:7" ht="14.25">
      <c r="D277" s="176"/>
      <c r="E277" s="176"/>
      <c r="F277" s="176"/>
      <c r="G277" s="176"/>
    </row>
    <row r="278" spans="4:7" ht="14.25">
      <c r="D278" s="176"/>
      <c r="E278" s="176"/>
      <c r="F278" s="176"/>
      <c r="G278" s="176"/>
    </row>
    <row r="279" spans="4:7" ht="14.25">
      <c r="D279" s="176"/>
      <c r="E279" s="176"/>
      <c r="F279" s="176"/>
      <c r="G279" s="176"/>
    </row>
    <row r="280" spans="4:7" ht="14.25">
      <c r="D280" s="176"/>
      <c r="E280" s="176"/>
      <c r="F280" s="176"/>
      <c r="G280" s="176"/>
    </row>
    <row r="281" spans="4:7" ht="14.25">
      <c r="D281" s="176"/>
      <c r="E281" s="176"/>
      <c r="F281" s="176"/>
      <c r="G281" s="176"/>
    </row>
    <row r="282" spans="4:7" ht="14.25">
      <c r="D282" s="176"/>
      <c r="E282" s="176"/>
      <c r="F282" s="176"/>
      <c r="G282" s="176"/>
    </row>
    <row r="283" spans="4:7" ht="14.25">
      <c r="D283" s="176"/>
      <c r="E283" s="176"/>
      <c r="F283" s="176"/>
      <c r="G283" s="176"/>
    </row>
    <row r="284" spans="4:7" ht="14.25">
      <c r="D284" s="176"/>
      <c r="E284" s="176"/>
      <c r="F284" s="176"/>
      <c r="G284" s="176"/>
    </row>
    <row r="285" spans="4:7" ht="14.25">
      <c r="D285" s="176"/>
      <c r="E285" s="176"/>
      <c r="F285" s="176"/>
      <c r="G285" s="176"/>
    </row>
    <row r="286" spans="4:7" ht="14.25">
      <c r="D286" s="176"/>
      <c r="E286" s="176"/>
      <c r="F286" s="176"/>
      <c r="G286" s="176"/>
    </row>
    <row r="287" spans="4:7" ht="14.25">
      <c r="D287" s="176"/>
      <c r="E287" s="176"/>
      <c r="F287" s="176"/>
      <c r="G287" s="176"/>
    </row>
    <row r="288" spans="4:7" ht="14.25">
      <c r="D288" s="176"/>
      <c r="E288" s="176"/>
      <c r="F288" s="176"/>
      <c r="G288" s="176"/>
    </row>
    <row r="289" spans="4:7" ht="14.25">
      <c r="D289" s="176"/>
      <c r="E289" s="176"/>
      <c r="F289" s="176"/>
      <c r="G289" s="176"/>
    </row>
    <row r="290" spans="4:7" ht="14.25">
      <c r="D290" s="176"/>
      <c r="E290" s="176"/>
      <c r="F290" s="176"/>
      <c r="G290" s="176"/>
    </row>
    <row r="291" spans="4:7" ht="14.25">
      <c r="D291" s="176"/>
      <c r="E291" s="176"/>
      <c r="F291" s="176"/>
      <c r="G291" s="176"/>
    </row>
    <row r="292" spans="4:7" ht="14.25">
      <c r="D292" s="176"/>
      <c r="E292" s="176"/>
      <c r="F292" s="176"/>
      <c r="G292" s="176"/>
    </row>
    <row r="293" spans="4:7" ht="14.25">
      <c r="D293" s="176"/>
      <c r="E293" s="176"/>
      <c r="F293" s="176"/>
      <c r="G293" s="176"/>
    </row>
    <row r="294" spans="4:7" ht="14.25">
      <c r="D294" s="176"/>
      <c r="E294" s="176"/>
      <c r="F294" s="176"/>
      <c r="G294" s="176"/>
    </row>
    <row r="295" spans="4:7" ht="14.25">
      <c r="D295" s="176"/>
      <c r="E295" s="176"/>
      <c r="F295" s="176"/>
      <c r="G295" s="176"/>
    </row>
    <row r="296" spans="4:7" ht="14.25">
      <c r="D296" s="176"/>
      <c r="E296" s="176"/>
      <c r="F296" s="176"/>
      <c r="G296" s="176"/>
    </row>
    <row r="297" spans="4:7" ht="14.25">
      <c r="D297" s="176"/>
      <c r="E297" s="176"/>
      <c r="F297" s="176"/>
      <c r="G297" s="176"/>
    </row>
    <row r="298" spans="4:7" ht="14.25">
      <c r="D298" s="176"/>
      <c r="E298" s="176"/>
      <c r="F298" s="176"/>
      <c r="G298" s="176"/>
    </row>
    <row r="299" spans="4:7" ht="14.25">
      <c r="D299" s="176"/>
      <c r="E299" s="176"/>
      <c r="F299" s="176"/>
      <c r="G299" s="176"/>
    </row>
    <row r="300" spans="4:7" ht="14.25">
      <c r="D300" s="176"/>
      <c r="E300" s="176"/>
      <c r="F300" s="176"/>
      <c r="G300" s="176"/>
    </row>
    <row r="301" spans="4:7" ht="14.25">
      <c r="D301" s="176"/>
      <c r="E301" s="176"/>
      <c r="F301" s="176"/>
      <c r="G301" s="176"/>
    </row>
    <row r="302" spans="4:7" ht="14.25">
      <c r="D302" s="176"/>
      <c r="E302" s="176"/>
      <c r="F302" s="176"/>
      <c r="G302" s="176"/>
    </row>
    <row r="303" spans="4:7" ht="14.25">
      <c r="D303" s="176"/>
      <c r="E303" s="176"/>
      <c r="F303" s="176"/>
      <c r="G303" s="176"/>
    </row>
    <row r="304" spans="4:7" ht="14.25">
      <c r="D304" s="176"/>
      <c r="E304" s="176"/>
      <c r="F304" s="176"/>
      <c r="G304" s="176"/>
    </row>
    <row r="305" spans="4:7" ht="14.25">
      <c r="D305" s="176"/>
      <c r="E305" s="176"/>
      <c r="F305" s="176"/>
      <c r="G305" s="176"/>
    </row>
    <row r="306" spans="4:7" ht="14.25">
      <c r="D306" s="176"/>
      <c r="E306" s="176"/>
      <c r="F306" s="176"/>
      <c r="G306" s="176"/>
    </row>
    <row r="307" spans="4:7" ht="14.25">
      <c r="D307" s="176"/>
      <c r="E307" s="176"/>
      <c r="F307" s="176"/>
      <c r="G307" s="176"/>
    </row>
    <row r="308" spans="4:7" ht="14.25">
      <c r="D308" s="176"/>
      <c r="E308" s="176"/>
      <c r="F308" s="176"/>
      <c r="G308" s="176"/>
    </row>
    <row r="309" spans="4:7" ht="14.25">
      <c r="D309" s="176"/>
      <c r="E309" s="176"/>
      <c r="F309" s="176"/>
      <c r="G309" s="176"/>
    </row>
    <row r="310" spans="4:7" ht="14.25">
      <c r="D310" s="176"/>
      <c r="E310" s="176"/>
      <c r="F310" s="176"/>
      <c r="G310" s="176"/>
    </row>
    <row r="311" spans="4:7" ht="14.25">
      <c r="D311" s="176"/>
      <c r="E311" s="176"/>
      <c r="F311" s="176"/>
      <c r="G311" s="176"/>
    </row>
    <row r="312" spans="4:7" ht="14.25">
      <c r="D312" s="176"/>
      <c r="E312" s="176"/>
      <c r="F312" s="176"/>
      <c r="G312" s="176"/>
    </row>
    <row r="313" spans="4:7" ht="14.25">
      <c r="D313" s="176"/>
      <c r="E313" s="176"/>
      <c r="F313" s="176"/>
      <c r="G313" s="176"/>
    </row>
    <row r="314" spans="4:7" ht="14.25">
      <c r="D314" s="176"/>
      <c r="E314" s="176"/>
      <c r="F314" s="176"/>
      <c r="G314" s="176"/>
    </row>
    <row r="315" spans="4:7" ht="14.25">
      <c r="D315" s="176"/>
      <c r="E315" s="176"/>
      <c r="F315" s="176"/>
      <c r="G315" s="176"/>
    </row>
    <row r="316" spans="4:7" ht="14.25">
      <c r="D316" s="176"/>
      <c r="E316" s="176"/>
      <c r="F316" s="176"/>
      <c r="G316" s="176"/>
    </row>
    <row r="317" spans="4:7" ht="14.25">
      <c r="D317" s="176"/>
      <c r="E317" s="176"/>
      <c r="F317" s="176"/>
      <c r="G317" s="176"/>
    </row>
    <row r="318" spans="4:7" ht="14.25">
      <c r="D318" s="176"/>
      <c r="E318" s="176"/>
      <c r="F318" s="176"/>
      <c r="G318" s="176"/>
    </row>
    <row r="319" spans="4:7" ht="14.25">
      <c r="D319" s="176"/>
      <c r="E319" s="176"/>
      <c r="F319" s="176"/>
      <c r="G319" s="176"/>
    </row>
    <row r="320" spans="4:7" ht="14.25">
      <c r="D320" s="176"/>
      <c r="E320" s="176"/>
      <c r="F320" s="176"/>
      <c r="G320" s="176"/>
    </row>
    <row r="321" spans="4:7" ht="14.25">
      <c r="D321" s="176"/>
      <c r="E321" s="176"/>
      <c r="F321" s="176"/>
      <c r="G321" s="176"/>
    </row>
    <row r="322" spans="4:7" ht="14.25">
      <c r="D322" s="176"/>
      <c r="E322" s="176"/>
      <c r="F322" s="176"/>
      <c r="G322" s="176"/>
    </row>
    <row r="323" spans="4:7" ht="14.25">
      <c r="D323" s="176"/>
      <c r="E323" s="176"/>
      <c r="F323" s="176"/>
      <c r="G323" s="176"/>
    </row>
    <row r="324" spans="4:7" ht="14.25">
      <c r="D324" s="176"/>
      <c r="E324" s="176"/>
      <c r="F324" s="176"/>
      <c r="G324" s="176"/>
    </row>
    <row r="325" spans="4:7" ht="14.25">
      <c r="D325" s="176"/>
      <c r="E325" s="176"/>
      <c r="F325" s="176"/>
      <c r="G325" s="176"/>
    </row>
    <row r="326" spans="4:7" ht="14.25">
      <c r="D326" s="176"/>
      <c r="E326" s="176"/>
      <c r="F326" s="176"/>
      <c r="G326" s="176"/>
    </row>
    <row r="327" spans="4:7" ht="14.25">
      <c r="D327" s="176"/>
      <c r="E327" s="176"/>
      <c r="F327" s="176"/>
      <c r="G327" s="176"/>
    </row>
    <row r="328" spans="4:7" ht="14.25">
      <c r="D328" s="176"/>
      <c r="E328" s="176"/>
      <c r="F328" s="176"/>
      <c r="G328" s="176"/>
    </row>
    <row r="329" spans="4:7" ht="14.25">
      <c r="D329" s="176"/>
      <c r="E329" s="176"/>
      <c r="F329" s="176"/>
      <c r="G329" s="176"/>
    </row>
    <row r="330" spans="4:7" ht="14.25">
      <c r="D330" s="176"/>
      <c r="E330" s="176"/>
      <c r="F330" s="176"/>
      <c r="G330" s="176"/>
    </row>
    <row r="331" spans="4:7" ht="14.25">
      <c r="D331" s="176"/>
      <c r="E331" s="176"/>
      <c r="F331" s="176"/>
      <c r="G331" s="176"/>
    </row>
    <row r="332" spans="4:7" ht="14.25">
      <c r="D332" s="176"/>
      <c r="E332" s="176"/>
      <c r="F332" s="176"/>
      <c r="G332" s="176"/>
    </row>
    <row r="333" spans="4:7" ht="14.25">
      <c r="D333" s="176"/>
      <c r="E333" s="176"/>
      <c r="F333" s="176"/>
      <c r="G333" s="176"/>
    </row>
    <row r="334" spans="4:7" ht="14.25">
      <c r="D334" s="176"/>
      <c r="E334" s="176"/>
      <c r="F334" s="176"/>
      <c r="G334" s="176"/>
    </row>
    <row r="335" spans="4:7" ht="14.25">
      <c r="D335" s="176"/>
      <c r="E335" s="176"/>
      <c r="F335" s="176"/>
      <c r="G335" s="176"/>
    </row>
    <row r="336" spans="4:7" ht="14.25">
      <c r="D336" s="176"/>
      <c r="E336" s="176"/>
      <c r="F336" s="176"/>
      <c r="G336" s="176"/>
    </row>
    <row r="337" spans="4:7" ht="14.25">
      <c r="D337" s="176"/>
      <c r="E337" s="176"/>
      <c r="F337" s="176"/>
      <c r="G337" s="176"/>
    </row>
    <row r="338" spans="4:7" ht="14.25">
      <c r="D338" s="176"/>
      <c r="E338" s="176"/>
      <c r="F338" s="176"/>
      <c r="G338" s="176"/>
    </row>
    <row r="339" spans="4:7" ht="14.25">
      <c r="D339" s="176"/>
      <c r="E339" s="176"/>
      <c r="F339" s="176"/>
      <c r="G339" s="176"/>
    </row>
    <row r="340" spans="4:7" ht="14.25">
      <c r="D340" s="176"/>
      <c r="E340" s="176"/>
      <c r="F340" s="176"/>
      <c r="G340" s="176"/>
    </row>
    <row r="341" spans="4:7" ht="14.25">
      <c r="D341" s="176"/>
      <c r="E341" s="176"/>
      <c r="F341" s="176"/>
      <c r="G341" s="176"/>
    </row>
    <row r="342" spans="4:7" ht="14.25">
      <c r="D342" s="176"/>
      <c r="E342" s="176"/>
      <c r="F342" s="176"/>
      <c r="G342" s="176"/>
    </row>
    <row r="343" spans="4:7" ht="14.25">
      <c r="D343" s="176"/>
      <c r="E343" s="176"/>
      <c r="F343" s="176"/>
      <c r="G343" s="176"/>
    </row>
    <row r="344" spans="4:7" ht="14.25">
      <c r="D344" s="176"/>
      <c r="E344" s="176"/>
      <c r="F344" s="176"/>
      <c r="G344" s="176"/>
    </row>
    <row r="345" spans="4:7" ht="14.25">
      <c r="D345" s="176"/>
      <c r="E345" s="176"/>
      <c r="F345" s="176"/>
      <c r="G345" s="176"/>
    </row>
    <row r="346" spans="4:7" ht="14.25">
      <c r="D346" s="176"/>
      <c r="E346" s="176"/>
      <c r="F346" s="176"/>
      <c r="G346" s="176"/>
    </row>
    <row r="347" spans="4:7" ht="14.25">
      <c r="D347" s="176"/>
      <c r="E347" s="176"/>
      <c r="F347" s="176"/>
      <c r="G347" s="176"/>
    </row>
    <row r="348" spans="4:7" ht="14.25">
      <c r="D348" s="176"/>
      <c r="E348" s="176"/>
      <c r="F348" s="176"/>
      <c r="G348" s="176"/>
    </row>
    <row r="349" spans="4:7" ht="14.25">
      <c r="D349" s="176"/>
      <c r="E349" s="176"/>
      <c r="F349" s="176"/>
      <c r="G349" s="176"/>
    </row>
    <row r="350" spans="4:7" ht="14.25">
      <c r="D350" s="176"/>
      <c r="E350" s="176"/>
      <c r="F350" s="176"/>
      <c r="G350" s="176"/>
    </row>
    <row r="351" spans="4:7" ht="14.25">
      <c r="D351" s="176"/>
      <c r="E351" s="176"/>
      <c r="F351" s="176"/>
      <c r="G351" s="176"/>
    </row>
    <row r="352" spans="4:7" ht="14.25">
      <c r="D352" s="176"/>
      <c r="E352" s="176"/>
      <c r="F352" s="176"/>
      <c r="G352" s="176"/>
    </row>
    <row r="353" spans="4:7" ht="14.25">
      <c r="D353" s="176"/>
      <c r="E353" s="176"/>
      <c r="F353" s="176"/>
      <c r="G353" s="176"/>
    </row>
    <row r="354" spans="4:7" ht="14.25">
      <c r="D354" s="176"/>
      <c r="E354" s="176"/>
      <c r="F354" s="176"/>
      <c r="G354" s="176"/>
    </row>
    <row r="355" spans="4:7" ht="14.25">
      <c r="D355" s="176"/>
      <c r="E355" s="176"/>
      <c r="F355" s="176"/>
      <c r="G355" s="176"/>
    </row>
    <row r="356" spans="4:7" ht="14.25">
      <c r="D356" s="176"/>
      <c r="E356" s="176"/>
      <c r="F356" s="176"/>
      <c r="G356" s="176"/>
    </row>
    <row r="357" spans="4:7" ht="14.25">
      <c r="D357" s="176"/>
      <c r="E357" s="176"/>
      <c r="F357" s="176"/>
      <c r="G357" s="176"/>
    </row>
    <row r="358" spans="4:7" ht="14.25">
      <c r="D358" s="176"/>
      <c r="E358" s="176"/>
      <c r="F358" s="176"/>
      <c r="G358" s="176"/>
    </row>
    <row r="359" spans="4:7" ht="14.25">
      <c r="D359" s="176"/>
      <c r="E359" s="176"/>
      <c r="F359" s="176"/>
      <c r="G359" s="176"/>
    </row>
    <row r="360" spans="4:7" ht="14.25">
      <c r="D360" s="176"/>
      <c r="E360" s="176"/>
      <c r="F360" s="176"/>
      <c r="G360" s="176"/>
    </row>
    <row r="361" spans="4:7" ht="14.25">
      <c r="D361" s="176"/>
      <c r="E361" s="176"/>
      <c r="F361" s="176"/>
      <c r="G361" s="176"/>
    </row>
    <row r="362" spans="4:7" ht="14.25">
      <c r="D362" s="176"/>
      <c r="E362" s="176"/>
      <c r="F362" s="176"/>
      <c r="G362" s="176"/>
    </row>
    <row r="363" spans="4:7" ht="14.25">
      <c r="D363" s="176"/>
      <c r="E363" s="176"/>
      <c r="F363" s="176"/>
      <c r="G363" s="176"/>
    </row>
    <row r="364" spans="4:7" ht="14.25">
      <c r="D364" s="176"/>
      <c r="E364" s="176"/>
      <c r="F364" s="176"/>
      <c r="G364" s="176"/>
    </row>
    <row r="365" spans="4:7" ht="14.25">
      <c r="D365" s="176"/>
      <c r="E365" s="176"/>
      <c r="F365" s="176"/>
      <c r="G365" s="176"/>
    </row>
    <row r="366" spans="4:7" ht="14.25">
      <c r="D366" s="176"/>
      <c r="E366" s="176"/>
      <c r="F366" s="176"/>
      <c r="G366" s="176"/>
    </row>
    <row r="367" spans="4:7" ht="14.25">
      <c r="D367" s="176"/>
      <c r="E367" s="176"/>
      <c r="F367" s="176"/>
      <c r="G367" s="176"/>
    </row>
    <row r="368" spans="4:7" ht="14.25">
      <c r="D368" s="176"/>
      <c r="E368" s="176"/>
      <c r="F368" s="176"/>
      <c r="G368" s="176"/>
    </row>
    <row r="369" spans="4:7" ht="14.25">
      <c r="D369" s="176"/>
      <c r="E369" s="176"/>
      <c r="F369" s="176"/>
      <c r="G369" s="176"/>
    </row>
    <row r="370" spans="4:7" ht="14.25">
      <c r="D370" s="176"/>
      <c r="E370" s="176"/>
      <c r="F370" s="176"/>
      <c r="G370" s="176"/>
    </row>
    <row r="371" spans="4:7" ht="14.25">
      <c r="D371" s="176"/>
      <c r="E371" s="176"/>
      <c r="F371" s="176"/>
      <c r="G371" s="176"/>
    </row>
    <row r="372" spans="4:7" ht="14.25">
      <c r="D372" s="176"/>
      <c r="E372" s="176"/>
      <c r="F372" s="176"/>
      <c r="G372" s="176"/>
    </row>
    <row r="373" spans="4:7" ht="14.25">
      <c r="D373" s="176"/>
      <c r="E373" s="176"/>
      <c r="F373" s="176"/>
      <c r="G373" s="176"/>
    </row>
    <row r="374" spans="4:7" ht="14.25">
      <c r="D374" s="176"/>
      <c r="E374" s="176"/>
      <c r="F374" s="176"/>
      <c r="G374" s="176"/>
    </row>
    <row r="375" spans="4:7" ht="14.25">
      <c r="D375" s="176"/>
      <c r="E375" s="176"/>
      <c r="F375" s="176"/>
      <c r="G375" s="176"/>
    </row>
    <row r="376" spans="4:7" ht="14.25">
      <c r="D376" s="176"/>
      <c r="E376" s="176"/>
      <c r="F376" s="176"/>
      <c r="G376" s="176"/>
    </row>
    <row r="377" spans="4:7" ht="14.25">
      <c r="D377" s="176"/>
      <c r="E377" s="176"/>
      <c r="F377" s="176"/>
      <c r="G377" s="176"/>
    </row>
    <row r="378" spans="4:7" ht="14.25">
      <c r="D378" s="176"/>
      <c r="E378" s="176"/>
      <c r="F378" s="176"/>
      <c r="G378" s="176"/>
    </row>
    <row r="379" spans="4:7" ht="14.25">
      <c r="D379" s="176"/>
      <c r="E379" s="176"/>
      <c r="F379" s="176"/>
      <c r="G379" s="176"/>
    </row>
    <row r="380" spans="4:7" ht="14.25">
      <c r="D380" s="176"/>
      <c r="E380" s="176"/>
      <c r="F380" s="176"/>
      <c r="G380" s="176"/>
    </row>
    <row r="381" spans="4:7" ht="14.25">
      <c r="D381" s="176"/>
      <c r="E381" s="176"/>
      <c r="F381" s="176"/>
      <c r="G381" s="176"/>
    </row>
    <row r="382" spans="4:7" ht="14.25">
      <c r="D382" s="176"/>
      <c r="E382" s="176"/>
      <c r="F382" s="176"/>
      <c r="G382" s="176"/>
    </row>
    <row r="383" spans="4:7" ht="14.25">
      <c r="D383" s="176"/>
      <c r="E383" s="176"/>
      <c r="F383" s="176"/>
      <c r="G383" s="176"/>
    </row>
    <row r="384" spans="4:7" ht="14.25">
      <c r="D384" s="176"/>
      <c r="E384" s="176"/>
      <c r="F384" s="176"/>
      <c r="G384" s="176"/>
    </row>
    <row r="385" spans="4:7" ht="14.25">
      <c r="D385" s="176"/>
      <c r="E385" s="176"/>
      <c r="F385" s="176"/>
      <c r="G385" s="176"/>
    </row>
    <row r="386" spans="4:7" ht="14.25">
      <c r="D386" s="176"/>
      <c r="E386" s="176"/>
      <c r="F386" s="176"/>
      <c r="G386" s="176"/>
    </row>
    <row r="387" spans="4:7" ht="14.25">
      <c r="D387" s="176"/>
      <c r="E387" s="176"/>
      <c r="F387" s="176"/>
      <c r="G387" s="176"/>
    </row>
  </sheetData>
  <printOptions/>
  <pageMargins left="0.16" right="0.16" top="0.25" bottom="0.23" header="0.18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2009-04-24T05:32:39Z</cp:lastPrinted>
  <dcterms:created xsi:type="dcterms:W3CDTF">2009-04-15T07:40:48Z</dcterms:created>
  <dcterms:modified xsi:type="dcterms:W3CDTF">2009-04-28T06:54:51Z</dcterms:modified>
  <cp:category/>
  <cp:version/>
  <cp:contentType/>
  <cp:contentStatus/>
</cp:coreProperties>
</file>