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<sst xmlns="http://schemas.openxmlformats.org/spreadsheetml/2006/main" count="275" uniqueCount="189">
  <si>
    <t xml:space="preserve">                Załącznik nr 1 do uchwały Rady Gminy Zaniemyśl</t>
  </si>
  <si>
    <t xml:space="preserve">                w sprawie zmian w budżecie Gminy Zaniemyśl na rok 2009</t>
  </si>
  <si>
    <t xml:space="preserve">            Dochody  budżetu  gminy  na  2009 rok </t>
  </si>
  <si>
    <t>w złotych</t>
  </si>
  <si>
    <t>Dział</t>
  </si>
  <si>
    <t>Rozdz.</t>
  </si>
  <si>
    <t>§</t>
  </si>
  <si>
    <t xml:space="preserve">  Źródło dochodów 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</si>
  <si>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</si>
  <si>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</si>
  <si>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</si>
  <si>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</si>
  <si>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</si>
  <si>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</si>
  <si>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O1010</t>
  </si>
  <si>
    <t>Infrastruktura wodociągowa i sanitarna wsi</t>
  </si>
  <si>
    <t>Środki na dofinansowanie własnych inwestycji gmin (związków gmin), powiatów</t>
  </si>
  <si>
    <t>(związków powiatów), samorządów województw, pozyskanych z innych źródeł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</si>
  <si>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</si>
  <si>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</si>
  <si>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</si>
  <si>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</si>
  <si>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</si>
  <si>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</si>
  <si>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</si>
  <si>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</si>
  <si>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</si>
  <si>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</si>
  <si>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</si>
  <si>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</si>
  <si>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</si>
  <si>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</si>
  <si>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</si>
  <si>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</si>
  <si>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</si>
  <si>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</si>
  <si>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 publiczne  powiatowe</t>
  </si>
  <si>
    <t>Dotacje celowe otrzymane z powiatu na inwestycje i zakupy inwestycyjne realizowane</t>
  </si>
  <si>
    <t>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</si>
  <si>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</si>
  <si>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</si>
  <si>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</si>
  <si>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</si>
  <si>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Dotacje celowe otrzymane z budżetu państwa na realizację inwestycji i zakupów inwestycyjnych własnych gmin (związków gmin)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</si>
  <si>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</si>
  <si>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</si>
  <si>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</si>
  <si>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</si>
  <si>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</si>
  <si>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</si>
  <si>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</si>
  <si>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</si>
  <si>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</si>
  <si>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</si>
  <si>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</si>
  <si>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</si>
  <si>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>O970</t>
  </si>
  <si>
    <t>Wpływy z różnych dochodów</t>
  </si>
  <si>
    <t xml:space="preserve">DZIAŁALNOŚĆ USŁUGOWA </t>
  </si>
  <si>
    <t xml:space="preserve">Plany zagospodarowania przestrzennego </t>
  </si>
  <si>
    <t xml:space="preserve">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</si>
  <si>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</si>
  <si>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</si>
  <si>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</si>
  <si>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</si>
  <si>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</si>
  <si>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</si>
  <si>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</si>
  <si>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</si>
  <si>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</si>
  <si>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</si>
  <si>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Parlamentu Europejskiego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</si>
  <si>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</si>
  <si>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</si>
  <si>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</si>
  <si>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</si>
  <si>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</si>
  <si>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</si>
  <si>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</si>
  <si>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</si>
  <si>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</si>
  <si>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</si>
  <si>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</si>
  <si>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</si>
  <si>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</si>
  <si>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</si>
  <si>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</si>
  <si>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</si>
  <si>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</si>
  <si>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</si>
  <si>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</si>
  <si>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</si>
  <si>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</si>
  <si>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</si>
  <si>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</si>
  <si>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</si>
  <si>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</si>
  <si>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</si>
  <si>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</si>
  <si>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</si>
  <si>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</si>
  <si>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</si>
  <si>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</si>
  <si>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</si>
  <si>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</si>
  <si>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</si>
  <si>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</si>
  <si>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</si>
  <si>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</si>
  <si>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</si>
  <si>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</si>
  <si>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</si>
  <si>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</si>
  <si>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</si>
  <si>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</si>
  <si>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</si>
  <si>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</si>
  <si>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</si>
  <si>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</si>
  <si>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</si>
  <si>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</si>
  <si>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</si>
  <si>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</si>
  <si>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</si>
  <si>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</si>
  <si>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</si>
  <si>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</si>
  <si>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</si>
  <si>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</si>
  <si>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</si>
  <si>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</si>
  <si>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</si>
  <si>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</si>
  <si>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</si>
  <si>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</si>
  <si>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</si>
  <si>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</si>
  <si>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</si>
  <si>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</si>
  <si>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</si>
  <si>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</si>
  <si>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</si>
  <si>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</si>
  <si>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</si>
  <si>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</si>
  <si>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rodzinne, zaliczka alimentacyjna  oraz składki  na  ubezpieczenia </t>
  </si>
  <si>
    <t xml:space="preserve">emerytalne i 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</si>
  <si>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</si>
  <si>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</si>
  <si>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</si>
  <si>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</si>
  <si>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</si>
  <si>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</si>
  <si>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</si>
  <si>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</si>
  <si>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</si>
  <si>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</si>
  <si>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</si>
  <si>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</si>
  <si>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</si>
  <si>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</si>
  <si>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</si>
  <si>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Dotacje rozwojowe oraz środki na finansowanie Wspólnej Polityki Rolnej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</si>
  <si>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</si>
  <si>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</si>
  <si>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</si>
  <si>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</si>
  <si>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</si>
  <si>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</si>
  <si>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</si>
  <si>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>Gospodarka odpadami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</si>
  <si>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</si>
  <si>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</si>
  <si>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</si>
  <si>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</si>
  <si>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</si>
  <si>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</si>
  <si>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</si>
  <si>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 xml:space="preserve">KULTURA  FIZYCZNA  I  SPORT </t>
  </si>
  <si>
    <t>Obiekty sportowe</t>
  </si>
  <si>
    <t>Wpływy z tytułu pomocy finansowej udzielonej między jednostkami samorzadu terytorialnego na dofinansowanie własnych zadań inwestycyjnych i zakupów inwestycyjnych</t>
  </si>
  <si>
    <t>Zadania w zakresie kultury fizycznej i sportu</t>
  </si>
  <si>
    <t>Wpływy z tytułu pomocy finansowej udzielonej między jednostkami samorzadu terytorialnego na dofinansowanie własnych zadań bieżących</t>
  </si>
  <si>
    <t xml:space="preserve">Razem  </t>
  </si>
  <si>
    <t xml:space="preserve">                z dnia 14 września 2009 roku</t>
  </si>
  <si>
    <t>( - ) Alina Frąckowiak</t>
  </si>
  <si>
    <t xml:space="preserve">     Przewodnicząca Rady Gminy</t>
  </si>
  <si>
    <t xml:space="preserve">sporządziła : </t>
  </si>
  <si>
    <t>( - ) mgr Agnieszka Sczheffler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</si>
</sst>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9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3" borderId="10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" fontId="8" fillId="0" borderId="14" xfId="0" applyNumberFormat="1" applyFont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3" borderId="7" xfId="0" applyFont="1" applyFill="1" applyBorder="1" applyAlignment="1">
      <alignment horizontal="center"/>
    </xf>
    <xf numFmtId="4" fontId="5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11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4" fontId="8" fillId="0" borderId="9" xfId="0" applyNumberFormat="1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ill="1" applyAlignment="1">
      <alignment/>
    </xf>
    <xf numFmtId="0" fontId="4" fillId="0" borderId="21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4" fontId="8" fillId="0" borderId="2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0" fontId="12" fillId="3" borderId="18" xfId="0" applyFont="1" applyFill="1" applyBorder="1" applyAlignment="1">
      <alignment horizontal="center"/>
    </xf>
    <xf numFmtId="4" fontId="4" fillId="3" borderId="15" xfId="0" applyNumberFormat="1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workbookViewId="0" topLeftCell="A243">
      <selection activeCell="D260" sqref="D260:F26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6.7109375" style="0" customWidth="1"/>
    <col min="6" max="6" width="14.140625" style="0" customWidth="1"/>
    <col min="7" max="7" width="13.8515625" style="0" customWidth="1"/>
    <col min="8" max="8" width="15.140625" style="0" customWidth="1"/>
  </cols>
  <sheetData>
    <row r="1" ht="14.25">
      <c r="E1" t="s">
        <v>0</v>
      </c>
    </row>
    <row r="2" ht="14.25">
      <c r="E2" t="s">
        <v>184</v>
      </c>
    </row>
    <row r="3" ht="14.25">
      <c r="E3" t="s">
        <v>1</v>
      </c>
    </row>
    <row r="5" spans="4:7" ht="18">
      <c r="D5" s="3" t="s">
        <v>2</v>
      </c>
      <c r="E5" s="3"/>
      <c r="F5" s="3"/>
      <c r="G5" s="3"/>
    </row>
    <row r="7" spans="4:7" ht="15">
      <c r="D7" s="4"/>
      <c r="E7" s="4"/>
      <c r="F7" s="4"/>
      <c r="G7" s="4"/>
    </row>
    <row r="8" ht="15" thickBot="1">
      <c r="H8" s="5" t="s">
        <v>3</v>
      </c>
    </row>
    <row r="9" spans="1:8" ht="26.25" thickBot="1">
      <c r="A9" s="6" t="s">
        <v>4</v>
      </c>
      <c r="B9" s="6" t="s">
        <v>5</v>
      </c>
      <c r="C9" s="7" t="s">
        <v>6</v>
      </c>
      <c r="D9" s="8" t="s">
        <v>7</v>
      </c>
      <c r="E9" s="9" t="s">
        <v>8</v>
      </c>
      <c r="F9" s="9" t="s">
        <v>9</v>
      </c>
      <c r="G9" s="9" t="s">
        <v>10</v>
      </c>
      <c r="H9" s="9" t="s">
        <v>11</v>
      </c>
    </row>
    <row r="10" spans="1:8" ht="16.5" thickBot="1">
      <c r="A10" s="10" t="s">
        <v>12</v>
      </c>
      <c r="B10" s="11"/>
      <c r="C10" s="12"/>
      <c r="D10" s="13" t="s">
        <v>13</v>
      </c>
      <c r="E10" s="14">
        <f>E11+E16</f>
        <v>353505</v>
      </c>
      <c r="F10" s="14">
        <f>F11+F16</f>
        <v>0</v>
      </c>
      <c r="G10" s="14">
        <f>G11+G16</f>
        <v>0</v>
      </c>
      <c r="H10" s="14">
        <f>H11+H16</f>
        <v>353505</v>
      </c>
    </row>
    <row r="11" spans="1:8" ht="14.25" thickBot="1" thickTop="1">
      <c r="A11" s="15"/>
      <c r="B11" s="16" t="s">
        <v>14</v>
      </c>
      <c r="C11" s="17"/>
      <c r="D11" s="18" t="s">
        <v>15</v>
      </c>
      <c r="E11" s="19">
        <f>SUM(E12:E14)</f>
        <v>187000</v>
      </c>
      <c r="F11" s="19">
        <f>SUM(F12:F14)</f>
        <v>0</v>
      </c>
      <c r="G11" s="19">
        <f>SUM(G12:G14)</f>
        <v>0</v>
      </c>
      <c r="H11" s="19">
        <f>SUM(H12:H14)</f>
        <v>187000</v>
      </c>
    </row>
    <row r="12" spans="1:8" ht="12.75">
      <c r="A12" s="20"/>
      <c r="B12" s="21"/>
      <c r="C12" s="22"/>
      <c r="D12" s="23" t="s">
        <v>16</v>
      </c>
      <c r="E12" s="24"/>
      <c r="F12" s="24"/>
      <c r="G12" s="24"/>
      <c r="H12" s="24"/>
    </row>
    <row r="13" spans="1:8" ht="12.75">
      <c r="A13" s="25"/>
      <c r="B13" s="26"/>
      <c r="C13" s="27">
        <v>6290</v>
      </c>
      <c r="D13" s="28" t="s">
        <v>17</v>
      </c>
      <c r="E13" s="29">
        <v>150000</v>
      </c>
      <c r="F13" s="29"/>
      <c r="G13" s="29"/>
      <c r="H13" s="29">
        <v>150000</v>
      </c>
    </row>
    <row r="14" spans="1:8" ht="12.75">
      <c r="A14" s="25"/>
      <c r="B14" s="26"/>
      <c r="C14" s="30" t="s">
        <v>18</v>
      </c>
      <c r="D14" s="31" t="s">
        <v>19</v>
      </c>
      <c r="E14" s="29">
        <v>37000</v>
      </c>
      <c r="F14" s="29"/>
      <c r="G14" s="29"/>
      <c r="H14" s="29">
        <v>37000</v>
      </c>
    </row>
    <row r="15" spans="1:8" ht="12.75">
      <c r="A15" s="25"/>
      <c r="B15" s="26"/>
      <c r="C15" s="32"/>
      <c r="D15" s="33"/>
      <c r="E15" s="29"/>
      <c r="F15" s="29"/>
      <c r="G15" s="29"/>
      <c r="H15" s="29"/>
    </row>
    <row r="16" spans="1:8" ht="13.5" thickBot="1">
      <c r="A16" s="34"/>
      <c r="B16" s="16" t="s">
        <v>20</v>
      </c>
      <c r="C16" s="17"/>
      <c r="D16" s="18" t="s">
        <v>21</v>
      </c>
      <c r="E16" s="35">
        <f>SUM(E17:E19)</f>
        <v>166505</v>
      </c>
      <c r="F16" s="35">
        <f>SUM(F17:F19)</f>
        <v>0</v>
      </c>
      <c r="G16" s="35">
        <f>SUM(G17:G19)</f>
        <v>0</v>
      </c>
      <c r="H16" s="35">
        <f>SUM(H17:H19)</f>
        <v>166505</v>
      </c>
    </row>
    <row r="17" spans="1:8" ht="12.75">
      <c r="A17" s="25"/>
      <c r="B17" s="26"/>
      <c r="C17" s="22"/>
      <c r="D17" s="23" t="s">
        <v>22</v>
      </c>
      <c r="E17" s="36"/>
      <c r="F17" s="36"/>
      <c r="G17" s="36"/>
      <c r="H17" s="36"/>
    </row>
    <row r="18" spans="1:8" ht="12.75">
      <c r="A18" s="25"/>
      <c r="B18" s="26"/>
      <c r="C18" s="27"/>
      <c r="D18" s="28" t="s">
        <v>23</v>
      </c>
      <c r="E18" s="36"/>
      <c r="F18" s="36"/>
      <c r="G18" s="36"/>
      <c r="H18" s="36"/>
    </row>
    <row r="19" spans="1:8" ht="12.75">
      <c r="A19" s="25"/>
      <c r="B19" s="26"/>
      <c r="C19" s="22">
        <v>2010</v>
      </c>
      <c r="D19" s="28" t="s">
        <v>24</v>
      </c>
      <c r="E19" s="36">
        <v>166505</v>
      </c>
      <c r="F19" s="36"/>
      <c r="G19" s="36"/>
      <c r="H19" s="36">
        <v>166505</v>
      </c>
    </row>
    <row r="20" spans="1:8" ht="12.75">
      <c r="A20" s="25"/>
      <c r="B20" s="26"/>
      <c r="C20" s="32"/>
      <c r="D20" s="33"/>
      <c r="E20" s="36"/>
      <c r="F20" s="36"/>
      <c r="G20" s="36"/>
      <c r="H20" s="36"/>
    </row>
    <row r="21" spans="1:8" ht="12.75">
      <c r="A21" s="25"/>
      <c r="B21" s="26"/>
      <c r="C21" s="32"/>
      <c r="D21" s="37"/>
      <c r="E21" s="36"/>
      <c r="F21" s="36"/>
      <c r="G21" s="36"/>
      <c r="H21" s="36"/>
    </row>
    <row r="22" spans="1:8" ht="16.5" thickBot="1">
      <c r="A22" s="38" t="s">
        <v>25</v>
      </c>
      <c r="B22" s="39"/>
      <c r="C22" s="40"/>
      <c r="D22" s="41" t="s">
        <v>26</v>
      </c>
      <c r="E22" s="42">
        <f>E23</f>
        <v>2000</v>
      </c>
      <c r="F22" s="42">
        <f>F23</f>
        <v>2700</v>
      </c>
      <c r="G22" s="42">
        <f>G23</f>
        <v>0</v>
      </c>
      <c r="H22" s="42">
        <f>H23</f>
        <v>4700</v>
      </c>
    </row>
    <row r="23" spans="1:8" ht="14.25" thickBot="1" thickTop="1">
      <c r="A23" s="15"/>
      <c r="B23" s="43" t="s">
        <v>27</v>
      </c>
      <c r="C23" s="44"/>
      <c r="D23" s="45" t="s">
        <v>28</v>
      </c>
      <c r="E23" s="19">
        <f>SUM(E24:E28)</f>
        <v>2000</v>
      </c>
      <c r="F23" s="19">
        <f>SUM(F24:F28)</f>
        <v>2700</v>
      </c>
      <c r="G23" s="19">
        <f>SUM(G24:G28)</f>
        <v>0</v>
      </c>
      <c r="H23" s="19">
        <f>SUM(H24:H28)</f>
        <v>4700</v>
      </c>
    </row>
    <row r="24" spans="1:8" ht="12.75">
      <c r="A24" s="20"/>
      <c r="B24" s="21"/>
      <c r="C24" s="22"/>
      <c r="D24" s="23" t="s">
        <v>29</v>
      </c>
      <c r="E24" s="24"/>
      <c r="F24" s="24"/>
      <c r="G24" s="24"/>
      <c r="H24" s="24"/>
    </row>
    <row r="25" spans="1:8" ht="12.75">
      <c r="A25" s="25"/>
      <c r="B25" s="26"/>
      <c r="C25" s="27"/>
      <c r="D25" s="28" t="s">
        <v>30</v>
      </c>
      <c r="E25" s="29"/>
      <c r="F25" s="29"/>
      <c r="G25" s="29"/>
      <c r="H25" s="29"/>
    </row>
    <row r="26" spans="1:8" ht="12.75">
      <c r="A26" s="25"/>
      <c r="B26" s="26"/>
      <c r="C26" s="27" t="s">
        <v>31</v>
      </c>
      <c r="D26" s="46" t="s">
        <v>32</v>
      </c>
      <c r="E26" s="29">
        <v>1500</v>
      </c>
      <c r="F26" s="29"/>
      <c r="G26" s="29"/>
      <c r="H26" s="29">
        <v>1500</v>
      </c>
    </row>
    <row r="27" spans="1:8" ht="12.75">
      <c r="A27" s="25"/>
      <c r="B27" s="26"/>
      <c r="C27" s="22" t="s">
        <v>33</v>
      </c>
      <c r="D27" s="47" t="s">
        <v>34</v>
      </c>
      <c r="E27" s="24">
        <v>500</v>
      </c>
      <c r="F27" s="24">
        <v>2700</v>
      </c>
      <c r="G27" s="24"/>
      <c r="H27" s="24">
        <v>3200</v>
      </c>
    </row>
    <row r="28" spans="1:8" ht="12.75">
      <c r="A28" s="25"/>
      <c r="B28" s="26"/>
      <c r="C28" s="22"/>
      <c r="D28" s="23"/>
      <c r="E28" s="24"/>
      <c r="F28" s="24"/>
      <c r="G28" s="24"/>
      <c r="H28" s="24"/>
    </row>
    <row r="29" spans="1:8" ht="16.5" thickBot="1">
      <c r="A29" s="48">
        <v>600</v>
      </c>
      <c r="B29" s="49"/>
      <c r="C29" s="50"/>
      <c r="D29" s="41" t="s">
        <v>35</v>
      </c>
      <c r="E29" s="51">
        <f>E34+E30</f>
        <v>1424034</v>
      </c>
      <c r="F29" s="51">
        <f>F34+F30</f>
        <v>78500</v>
      </c>
      <c r="G29" s="51">
        <f>G34+G30</f>
        <v>0</v>
      </c>
      <c r="H29" s="51">
        <f>H34+H30</f>
        <v>1502534</v>
      </c>
    </row>
    <row r="30" spans="1:8" ht="14.25" thickBot="1" thickTop="1">
      <c r="A30" s="15"/>
      <c r="B30" s="43">
        <v>60014</v>
      </c>
      <c r="C30" s="52"/>
      <c r="D30" s="53" t="s">
        <v>36</v>
      </c>
      <c r="E30" s="35">
        <f>SUM(E31:E32)</f>
        <v>796434</v>
      </c>
      <c r="F30" s="35">
        <f>SUM(F31:F32)</f>
        <v>0</v>
      </c>
      <c r="G30" s="35">
        <f>SUM(G31:G32)</f>
        <v>0</v>
      </c>
      <c r="H30" s="35">
        <f>SUM(H31:H32)</f>
        <v>796434</v>
      </c>
    </row>
    <row r="31" spans="1:8" ht="12.75">
      <c r="A31" s="20"/>
      <c r="B31" s="21"/>
      <c r="C31" s="54"/>
      <c r="D31" s="28" t="s">
        <v>37</v>
      </c>
      <c r="E31" s="29"/>
      <c r="F31" s="29"/>
      <c r="G31" s="29"/>
      <c r="H31" s="29"/>
    </row>
    <row r="32" spans="1:8" ht="12.75">
      <c r="A32" s="25"/>
      <c r="B32" s="26"/>
      <c r="C32" s="54">
        <v>6620</v>
      </c>
      <c r="D32" s="28" t="s">
        <v>38</v>
      </c>
      <c r="E32" s="29">
        <v>796434</v>
      </c>
      <c r="F32" s="29"/>
      <c r="G32" s="29"/>
      <c r="H32" s="29">
        <v>796434</v>
      </c>
    </row>
    <row r="33" spans="1:8" ht="12.75">
      <c r="A33" s="25"/>
      <c r="B33" s="26"/>
      <c r="C33" s="55"/>
      <c r="D33" s="28"/>
      <c r="E33" s="29"/>
      <c r="F33" s="29"/>
      <c r="G33" s="29"/>
      <c r="H33" s="29"/>
    </row>
    <row r="34" spans="1:8" ht="13.5" thickBot="1">
      <c r="A34" s="34"/>
      <c r="B34" s="56">
        <v>60016</v>
      </c>
      <c r="C34" s="52"/>
      <c r="D34" s="53" t="s">
        <v>39</v>
      </c>
      <c r="E34" s="35">
        <f>SUM(E35:E40)</f>
        <v>627600</v>
      </c>
      <c r="F34" s="35">
        <f>SUM(F35:F40)</f>
        <v>78500</v>
      </c>
      <c r="G34" s="35">
        <f>SUM(G35:G40)</f>
        <v>0</v>
      </c>
      <c r="H34" s="35">
        <f>SUM(H35:H40)</f>
        <v>706100</v>
      </c>
    </row>
    <row r="35" spans="1:8" ht="12.75">
      <c r="A35" s="20"/>
      <c r="B35" s="21"/>
      <c r="C35" s="54"/>
      <c r="D35" s="28" t="s">
        <v>40</v>
      </c>
      <c r="E35" s="29"/>
      <c r="F35" s="29"/>
      <c r="G35" s="29"/>
      <c r="H35" s="29"/>
    </row>
    <row r="36" spans="1:8" ht="12.75">
      <c r="A36" s="25"/>
      <c r="B36" s="26"/>
      <c r="C36" s="54"/>
      <c r="D36" s="28" t="s">
        <v>41</v>
      </c>
      <c r="E36" s="29"/>
      <c r="F36" s="29"/>
      <c r="G36" s="29"/>
      <c r="H36" s="29"/>
    </row>
    <row r="37" spans="1:8" ht="12.75">
      <c r="A37" s="25"/>
      <c r="B37" s="26"/>
      <c r="C37" s="54">
        <v>6260</v>
      </c>
      <c r="D37" s="28" t="s">
        <v>42</v>
      </c>
      <c r="E37" s="29">
        <v>200000</v>
      </c>
      <c r="F37" s="29"/>
      <c r="G37" s="29"/>
      <c r="H37" s="29">
        <v>200000</v>
      </c>
    </row>
    <row r="38" spans="1:8" ht="12.75">
      <c r="A38" s="25"/>
      <c r="B38" s="26"/>
      <c r="C38" s="22"/>
      <c r="D38" s="23" t="s">
        <v>16</v>
      </c>
      <c r="E38" s="29"/>
      <c r="F38" s="29"/>
      <c r="G38" s="29"/>
      <c r="H38" s="29"/>
    </row>
    <row r="39" spans="1:8" ht="12.75">
      <c r="A39" s="25"/>
      <c r="B39" s="26"/>
      <c r="C39" s="27">
        <v>6290</v>
      </c>
      <c r="D39" s="28" t="s">
        <v>17</v>
      </c>
      <c r="E39" s="29">
        <v>0</v>
      </c>
      <c r="F39" s="29">
        <v>78500</v>
      </c>
      <c r="G39" s="29"/>
      <c r="H39" s="29">
        <v>78500</v>
      </c>
    </row>
    <row r="40" spans="1:8" ht="25.5">
      <c r="A40" s="25"/>
      <c r="B40" s="26"/>
      <c r="C40" s="54">
        <v>6330</v>
      </c>
      <c r="D40" s="57" t="s">
        <v>43</v>
      </c>
      <c r="E40" s="29">
        <v>427600</v>
      </c>
      <c r="F40" s="29"/>
      <c r="G40" s="29"/>
      <c r="H40" s="29">
        <v>427600</v>
      </c>
    </row>
    <row r="41" spans="1:8" ht="16.5" customHeight="1">
      <c r="A41" s="25"/>
      <c r="B41" s="26"/>
      <c r="C41" s="54"/>
      <c r="D41" s="28"/>
      <c r="E41" s="29"/>
      <c r="F41" s="29"/>
      <c r="G41" s="29"/>
      <c r="H41" s="29"/>
    </row>
    <row r="42" spans="1:8" ht="17.25" customHeight="1" thickBot="1">
      <c r="A42" s="48">
        <v>700</v>
      </c>
      <c r="B42" s="49"/>
      <c r="C42" s="50"/>
      <c r="D42" s="41" t="s">
        <v>44</v>
      </c>
      <c r="E42" s="51">
        <f>E43</f>
        <v>362720</v>
      </c>
      <c r="F42" s="51">
        <f>F43</f>
        <v>1600</v>
      </c>
      <c r="G42" s="51">
        <f>G43</f>
        <v>0</v>
      </c>
      <c r="H42" s="51">
        <f>H43</f>
        <v>364320</v>
      </c>
    </row>
    <row r="43" spans="1:8" ht="12.75" customHeight="1" thickBot="1" thickTop="1">
      <c r="A43" s="15"/>
      <c r="B43" s="43">
        <v>70005</v>
      </c>
      <c r="C43" s="44"/>
      <c r="D43" s="45" t="s">
        <v>45</v>
      </c>
      <c r="E43" s="19">
        <f>SUM(E44:E53)</f>
        <v>362720</v>
      </c>
      <c r="F43" s="19">
        <f>SUM(F44:F53)</f>
        <v>1600</v>
      </c>
      <c r="G43" s="19">
        <f>SUM(G44:G53)</f>
        <v>0</v>
      </c>
      <c r="H43" s="19">
        <f>SUM(H44:H53)</f>
        <v>364320</v>
      </c>
    </row>
    <row r="44" spans="1:8" ht="12.75" customHeight="1">
      <c r="A44" s="20"/>
      <c r="B44" s="21"/>
      <c r="C44" s="58" t="s">
        <v>46</v>
      </c>
      <c r="D44" s="59" t="s">
        <v>47</v>
      </c>
      <c r="E44" s="60">
        <v>11940</v>
      </c>
      <c r="F44" s="60"/>
      <c r="G44" s="60"/>
      <c r="H44" s="60">
        <v>11940</v>
      </c>
    </row>
    <row r="45" spans="1:8" ht="12.75">
      <c r="A45" s="25"/>
      <c r="B45" s="61"/>
      <c r="C45" s="62"/>
      <c r="D45" s="23" t="s">
        <v>29</v>
      </c>
      <c r="E45" s="60"/>
      <c r="F45" s="60"/>
      <c r="G45" s="60"/>
      <c r="H45" s="60"/>
    </row>
    <row r="46" spans="1:8" ht="13.5" customHeight="1">
      <c r="A46" s="25"/>
      <c r="B46" s="61"/>
      <c r="C46" s="62"/>
      <c r="D46" s="28" t="s">
        <v>30</v>
      </c>
      <c r="E46" s="60"/>
      <c r="F46" s="60"/>
      <c r="G46" s="60"/>
      <c r="H46" s="60"/>
    </row>
    <row r="47" spans="1:8" ht="17.25" customHeight="1">
      <c r="A47" s="25"/>
      <c r="B47" s="55"/>
      <c r="C47" s="30" t="s">
        <v>31</v>
      </c>
      <c r="D47" s="46" t="s">
        <v>32</v>
      </c>
      <c r="E47" s="60">
        <v>31630</v>
      </c>
      <c r="F47" s="60"/>
      <c r="G47" s="60"/>
      <c r="H47" s="60">
        <v>31630</v>
      </c>
    </row>
    <row r="48" spans="1:8" ht="15" customHeight="1">
      <c r="A48" s="25"/>
      <c r="B48" s="55"/>
      <c r="C48" s="62"/>
      <c r="D48" s="31" t="s">
        <v>48</v>
      </c>
      <c r="E48" s="60"/>
      <c r="F48" s="60"/>
      <c r="G48" s="60"/>
      <c r="H48" s="60"/>
    </row>
    <row r="49" spans="1:8" ht="15.75" customHeight="1">
      <c r="A49" s="25"/>
      <c r="B49" s="61"/>
      <c r="C49" s="63" t="s">
        <v>49</v>
      </c>
      <c r="D49" s="31" t="s">
        <v>50</v>
      </c>
      <c r="E49" s="60">
        <v>11100</v>
      </c>
      <c r="F49" s="60"/>
      <c r="G49" s="60"/>
      <c r="H49" s="60">
        <v>11100</v>
      </c>
    </row>
    <row r="50" spans="1:8" ht="12.75">
      <c r="A50" s="25"/>
      <c r="B50" s="55"/>
      <c r="C50" s="30"/>
      <c r="D50" s="31" t="s">
        <v>51</v>
      </c>
      <c r="E50" s="60"/>
      <c r="F50" s="60"/>
      <c r="G50" s="60"/>
      <c r="H50" s="60"/>
    </row>
    <row r="51" spans="1:8" ht="12.75">
      <c r="A51" s="25"/>
      <c r="B51" s="55"/>
      <c r="C51" s="30" t="s">
        <v>52</v>
      </c>
      <c r="D51" s="31" t="s">
        <v>53</v>
      </c>
      <c r="E51" s="60">
        <v>305650</v>
      </c>
      <c r="F51" s="60"/>
      <c r="G51" s="60"/>
      <c r="H51" s="60">
        <v>305650</v>
      </c>
    </row>
    <row r="52" spans="1:8" ht="12.75" customHeight="1">
      <c r="A52" s="25"/>
      <c r="B52" s="55"/>
      <c r="C52" s="30" t="s">
        <v>54</v>
      </c>
      <c r="D52" s="31" t="s">
        <v>55</v>
      </c>
      <c r="E52" s="60">
        <v>2000</v>
      </c>
      <c r="F52" s="60">
        <v>1600</v>
      </c>
      <c r="G52" s="60"/>
      <c r="H52" s="60">
        <v>3600</v>
      </c>
    </row>
    <row r="53" spans="1:8" ht="17.25" customHeight="1">
      <c r="A53" s="25"/>
      <c r="B53" s="55"/>
      <c r="C53" s="30" t="s">
        <v>56</v>
      </c>
      <c r="D53" s="31" t="s">
        <v>57</v>
      </c>
      <c r="E53" s="60">
        <v>400</v>
      </c>
      <c r="F53" s="60"/>
      <c r="G53" s="60"/>
      <c r="H53" s="60">
        <v>400</v>
      </c>
    </row>
    <row r="54" spans="1:8" ht="12.75" customHeight="1">
      <c r="A54" s="25"/>
      <c r="B54" s="61"/>
      <c r="C54" s="30"/>
      <c r="D54" s="31"/>
      <c r="E54" s="60"/>
      <c r="F54" s="60"/>
      <c r="G54" s="60"/>
      <c r="H54" s="60"/>
    </row>
    <row r="55" spans="1:8" ht="15" customHeight="1" thickBot="1">
      <c r="A55" s="64">
        <v>710</v>
      </c>
      <c r="B55" s="65"/>
      <c r="C55" s="66"/>
      <c r="D55" s="67" t="s">
        <v>58</v>
      </c>
      <c r="E55" s="14">
        <f>E56</f>
        <v>7520</v>
      </c>
      <c r="F55" s="14">
        <f>F56</f>
        <v>0</v>
      </c>
      <c r="G55" s="14">
        <f>G56</f>
        <v>0</v>
      </c>
      <c r="H55" s="14">
        <f>H56</f>
        <v>7520</v>
      </c>
    </row>
    <row r="56" spans="1:8" ht="12.75" customHeight="1" thickBot="1" thickTop="1">
      <c r="A56" s="68"/>
      <c r="B56" s="69">
        <v>71004</v>
      </c>
      <c r="C56" s="70"/>
      <c r="D56" s="71" t="s">
        <v>59</v>
      </c>
      <c r="E56" s="72">
        <f>SUM(E57:E58)</f>
        <v>7520</v>
      </c>
      <c r="F56" s="72">
        <f>SUM(F57:F58)</f>
        <v>0</v>
      </c>
      <c r="G56" s="72">
        <f>SUM(G57:G58)</f>
        <v>0</v>
      </c>
      <c r="H56" s="72">
        <f>SUM(H57:H58)</f>
        <v>7520</v>
      </c>
    </row>
    <row r="57" spans="1:8" ht="15.75" customHeight="1">
      <c r="A57" s="73"/>
      <c r="B57" s="74"/>
      <c r="C57" s="30" t="s">
        <v>18</v>
      </c>
      <c r="D57" s="31" t="s">
        <v>19</v>
      </c>
      <c r="E57" s="75">
        <v>7520</v>
      </c>
      <c r="F57" s="75"/>
      <c r="G57" s="75"/>
      <c r="H57" s="75">
        <v>7520</v>
      </c>
    </row>
    <row r="58" spans="1:8" ht="16.5" customHeight="1">
      <c r="A58" s="73"/>
      <c r="B58" s="74"/>
      <c r="C58" s="76"/>
      <c r="D58" s="77"/>
      <c r="E58" s="75"/>
      <c r="F58" s="75"/>
      <c r="G58" s="75"/>
      <c r="H58" s="75"/>
    </row>
    <row r="59" spans="1:8" ht="12.75" customHeight="1" thickBot="1">
      <c r="A59" s="48">
        <v>750</v>
      </c>
      <c r="B59" s="49"/>
      <c r="C59" s="50"/>
      <c r="D59" s="41" t="s">
        <v>60</v>
      </c>
      <c r="E59" s="51">
        <f>E60+E67+E74</f>
        <v>121569</v>
      </c>
      <c r="F59" s="51">
        <f>F60+F67+F74</f>
        <v>26200</v>
      </c>
      <c r="G59" s="51">
        <f>G60+G67+G74</f>
        <v>0</v>
      </c>
      <c r="H59" s="51">
        <f>H60+H67+H74</f>
        <v>147769</v>
      </c>
    </row>
    <row r="60" spans="1:8" ht="12.75" customHeight="1" thickBot="1" thickTop="1">
      <c r="A60" s="15"/>
      <c r="B60" s="43">
        <v>75011</v>
      </c>
      <c r="C60" s="52"/>
      <c r="D60" s="53" t="s">
        <v>61</v>
      </c>
      <c r="E60" s="35">
        <f>SUM(E61:E65)</f>
        <v>55450</v>
      </c>
      <c r="F60" s="35">
        <f>SUM(F61:F65)</f>
        <v>0</v>
      </c>
      <c r="G60" s="35">
        <f>SUM(G61:G65)</f>
        <v>0</v>
      </c>
      <c r="H60" s="35">
        <f>SUM(H61:H65)</f>
        <v>55450</v>
      </c>
    </row>
    <row r="61" spans="1:8" ht="12.75" customHeight="1">
      <c r="A61" s="20"/>
      <c r="B61" s="21"/>
      <c r="C61" s="22"/>
      <c r="D61" s="23" t="s">
        <v>22</v>
      </c>
      <c r="E61" s="24"/>
      <c r="F61" s="24"/>
      <c r="G61" s="24"/>
      <c r="H61" s="24"/>
    </row>
    <row r="62" spans="1:8" ht="12.75" customHeight="1">
      <c r="A62" s="25"/>
      <c r="B62" s="26"/>
      <c r="C62" s="27"/>
      <c r="D62" s="28" t="s">
        <v>23</v>
      </c>
      <c r="E62" s="29"/>
      <c r="F62" s="29"/>
      <c r="G62" s="29"/>
      <c r="H62" s="29"/>
    </row>
    <row r="63" spans="1:8" ht="12.75" customHeight="1">
      <c r="A63" s="25"/>
      <c r="B63" s="26"/>
      <c r="C63" s="22">
        <v>2010</v>
      </c>
      <c r="D63" s="28" t="s">
        <v>24</v>
      </c>
      <c r="E63" s="29">
        <v>54800</v>
      </c>
      <c r="F63" s="29"/>
      <c r="G63" s="29"/>
      <c r="H63" s="29">
        <v>54800</v>
      </c>
    </row>
    <row r="64" spans="1:8" ht="12.75" customHeight="1">
      <c r="A64" s="25"/>
      <c r="B64" s="78"/>
      <c r="C64" s="79"/>
      <c r="D64" s="59" t="s">
        <v>62</v>
      </c>
      <c r="E64" s="29"/>
      <c r="F64" s="29"/>
      <c r="G64" s="29"/>
      <c r="H64" s="29"/>
    </row>
    <row r="65" spans="1:8" ht="16.5" customHeight="1">
      <c r="A65" s="25"/>
      <c r="B65" s="78"/>
      <c r="C65" s="79">
        <v>2360</v>
      </c>
      <c r="D65" s="59" t="s">
        <v>63</v>
      </c>
      <c r="E65" s="29">
        <v>650</v>
      </c>
      <c r="F65" s="29"/>
      <c r="G65" s="29"/>
      <c r="H65" s="29">
        <v>650</v>
      </c>
    </row>
    <row r="66" spans="1:8" ht="17.25" customHeight="1">
      <c r="A66" s="25"/>
      <c r="B66" s="78"/>
      <c r="C66" s="80"/>
      <c r="D66" s="59"/>
      <c r="E66" s="29"/>
      <c r="F66" s="29"/>
      <c r="G66" s="29"/>
      <c r="H66" s="29"/>
    </row>
    <row r="67" spans="1:8" ht="12.75" customHeight="1" thickBot="1">
      <c r="A67" s="81"/>
      <c r="B67" s="82">
        <v>75023</v>
      </c>
      <c r="C67" s="83"/>
      <c r="D67" s="84" t="s">
        <v>64</v>
      </c>
      <c r="E67" s="85">
        <f>SUM(E68:E72)</f>
        <v>26889</v>
      </c>
      <c r="F67" s="85">
        <f>SUM(F68:F72)</f>
        <v>0</v>
      </c>
      <c r="G67" s="85">
        <f>SUM(G68:G72)</f>
        <v>0</v>
      </c>
      <c r="H67" s="85">
        <f>SUM(H68:H72)</f>
        <v>26889</v>
      </c>
    </row>
    <row r="68" spans="1:8" ht="12.75">
      <c r="A68" s="20"/>
      <c r="B68" s="21"/>
      <c r="C68" s="54" t="s">
        <v>65</v>
      </c>
      <c r="D68" s="28" t="s">
        <v>66</v>
      </c>
      <c r="E68" s="86">
        <v>300</v>
      </c>
      <c r="F68" s="86"/>
      <c r="G68" s="86"/>
      <c r="H68" s="86">
        <v>300</v>
      </c>
    </row>
    <row r="69" spans="1:8" ht="12.75">
      <c r="A69" s="25"/>
      <c r="B69" s="26"/>
      <c r="C69" s="27"/>
      <c r="D69" s="23" t="s">
        <v>29</v>
      </c>
      <c r="E69" s="29"/>
      <c r="F69" s="29"/>
      <c r="G69" s="29"/>
      <c r="H69" s="29"/>
    </row>
    <row r="70" spans="1:8" ht="12.75">
      <c r="A70" s="25"/>
      <c r="B70" s="26"/>
      <c r="C70" s="27"/>
      <c r="D70" s="28" t="s">
        <v>30</v>
      </c>
      <c r="E70" s="29"/>
      <c r="F70" s="29"/>
      <c r="G70" s="29"/>
      <c r="H70" s="29"/>
    </row>
    <row r="71" spans="1:8" ht="12.75">
      <c r="A71" s="25"/>
      <c r="B71" s="78"/>
      <c r="C71" s="79" t="s">
        <v>31</v>
      </c>
      <c r="D71" s="46" t="s">
        <v>32</v>
      </c>
      <c r="E71" s="29">
        <v>13089</v>
      </c>
      <c r="F71" s="29"/>
      <c r="G71" s="29"/>
      <c r="H71" s="29">
        <v>13089</v>
      </c>
    </row>
    <row r="72" spans="1:8" ht="12.75">
      <c r="A72" s="25"/>
      <c r="B72" s="78"/>
      <c r="C72" s="30" t="s">
        <v>56</v>
      </c>
      <c r="D72" s="31" t="s">
        <v>57</v>
      </c>
      <c r="E72" s="29">
        <v>13500</v>
      </c>
      <c r="F72" s="29"/>
      <c r="G72" s="29"/>
      <c r="H72" s="29">
        <v>13500</v>
      </c>
    </row>
    <row r="73" spans="1:8" ht="12.75" customHeight="1">
      <c r="A73" s="25"/>
      <c r="B73" s="78"/>
      <c r="C73" s="30"/>
      <c r="D73" s="31"/>
      <c r="E73" s="29"/>
      <c r="F73" s="29"/>
      <c r="G73" s="29"/>
      <c r="H73" s="29"/>
    </row>
    <row r="74" spans="1:8" ht="15.75" customHeight="1" thickBot="1">
      <c r="A74" s="81"/>
      <c r="B74" s="82">
        <v>75095</v>
      </c>
      <c r="C74" s="87"/>
      <c r="D74" s="18" t="s">
        <v>21</v>
      </c>
      <c r="E74" s="88">
        <f>SUM(E75)</f>
        <v>39230</v>
      </c>
      <c r="F74" s="88">
        <f>SUM(F75)</f>
        <v>26200</v>
      </c>
      <c r="G74" s="88">
        <f>SUM(G75)</f>
        <v>0</v>
      </c>
      <c r="H74" s="88">
        <f>SUM(H75)</f>
        <v>65430</v>
      </c>
    </row>
    <row r="75" spans="1:8" ht="16.5" customHeight="1">
      <c r="A75" s="20"/>
      <c r="B75" s="89"/>
      <c r="C75" s="90" t="s">
        <v>56</v>
      </c>
      <c r="D75" s="91" t="s">
        <v>57</v>
      </c>
      <c r="E75" s="24">
        <v>39230</v>
      </c>
      <c r="F75" s="24">
        <v>26200</v>
      </c>
      <c r="G75" s="24"/>
      <c r="H75" s="24">
        <v>65430</v>
      </c>
    </row>
    <row r="76" spans="1:8" ht="12.75" customHeight="1">
      <c r="A76" s="25"/>
      <c r="B76" s="78"/>
      <c r="C76" s="30"/>
      <c r="D76" s="31"/>
      <c r="E76" s="29"/>
      <c r="F76" s="29"/>
      <c r="G76" s="29"/>
      <c r="H76" s="29"/>
    </row>
    <row r="77" spans="1:8" ht="12.75" customHeight="1">
      <c r="A77" s="92"/>
      <c r="B77" s="26"/>
      <c r="C77" s="27"/>
      <c r="D77" s="28"/>
      <c r="E77" s="29"/>
      <c r="F77" s="29"/>
      <c r="G77" s="29"/>
      <c r="H77" s="29"/>
    </row>
    <row r="78" spans="1:8" ht="13.5" customHeight="1">
      <c r="A78" s="93">
        <v>751</v>
      </c>
      <c r="B78" s="94"/>
      <c r="C78" s="95"/>
      <c r="D78" s="96" t="s">
        <v>67</v>
      </c>
      <c r="E78" s="60"/>
      <c r="F78" s="60"/>
      <c r="G78" s="60"/>
      <c r="H78" s="60"/>
    </row>
    <row r="79" spans="1:8" ht="12.75" customHeight="1" thickBot="1">
      <c r="A79" s="97"/>
      <c r="B79" s="98"/>
      <c r="C79" s="99"/>
      <c r="D79" s="41" t="s">
        <v>68</v>
      </c>
      <c r="E79" s="51">
        <f>E81+E86</f>
        <v>9965</v>
      </c>
      <c r="F79" s="51">
        <f>F81+F86</f>
        <v>0</v>
      </c>
      <c r="G79" s="51">
        <f>G81+G86</f>
        <v>0</v>
      </c>
      <c r="H79" s="51">
        <f>H81+H86</f>
        <v>9965</v>
      </c>
    </row>
    <row r="80" spans="1:8" ht="12.75" customHeight="1" thickBot="1" thickTop="1">
      <c r="A80" s="100"/>
      <c r="B80" s="43"/>
      <c r="C80" s="44"/>
      <c r="D80" s="45" t="s">
        <v>69</v>
      </c>
      <c r="E80" s="101"/>
      <c r="F80" s="101"/>
      <c r="G80" s="101"/>
      <c r="H80" s="101"/>
    </row>
    <row r="81" spans="1:8" ht="12.75" customHeight="1" thickBot="1">
      <c r="A81" s="102"/>
      <c r="B81" s="103">
        <v>75101</v>
      </c>
      <c r="C81" s="104"/>
      <c r="D81" s="105" t="s">
        <v>70</v>
      </c>
      <c r="E81" s="85">
        <f>SUM(E82:E84)</f>
        <v>1020</v>
      </c>
      <c r="F81" s="85">
        <f>SUM(F82:F84)</f>
        <v>0</v>
      </c>
      <c r="G81" s="85">
        <f>SUM(G82:G84)</f>
        <v>0</v>
      </c>
      <c r="H81" s="85">
        <f>SUM(H82:H84)</f>
        <v>1020</v>
      </c>
    </row>
    <row r="82" spans="1:8" ht="15.75" customHeight="1">
      <c r="A82" s="106"/>
      <c r="B82" s="107"/>
      <c r="C82" s="54"/>
      <c r="D82" s="23" t="s">
        <v>22</v>
      </c>
      <c r="E82" s="24"/>
      <c r="F82" s="24"/>
      <c r="G82" s="24"/>
      <c r="H82" s="24"/>
    </row>
    <row r="83" spans="1:8" ht="12.75" customHeight="1">
      <c r="A83" s="92"/>
      <c r="B83" s="26"/>
      <c r="C83" s="79"/>
      <c r="D83" s="28" t="s">
        <v>23</v>
      </c>
      <c r="E83" s="29"/>
      <c r="F83" s="29"/>
      <c r="G83" s="29"/>
      <c r="H83" s="29"/>
    </row>
    <row r="84" spans="1:8" ht="16.5" customHeight="1">
      <c r="A84" s="92"/>
      <c r="B84" s="26"/>
      <c r="C84" s="79">
        <v>2010</v>
      </c>
      <c r="D84" s="28" t="s">
        <v>24</v>
      </c>
      <c r="E84" s="29">
        <v>1020</v>
      </c>
      <c r="F84" s="29"/>
      <c r="G84" s="29"/>
      <c r="H84" s="29">
        <v>1020</v>
      </c>
    </row>
    <row r="85" spans="1:8" ht="14.25" customHeight="1">
      <c r="A85" s="92"/>
      <c r="B85" s="26"/>
      <c r="C85" s="26"/>
      <c r="D85" s="28"/>
      <c r="E85" s="29"/>
      <c r="F85" s="29"/>
      <c r="G85" s="29"/>
      <c r="H85" s="29"/>
    </row>
    <row r="86" spans="1:8" ht="12.75" customHeight="1" thickBot="1">
      <c r="A86" s="108"/>
      <c r="B86" s="109">
        <v>75113</v>
      </c>
      <c r="C86" s="110"/>
      <c r="D86" s="111" t="s">
        <v>71</v>
      </c>
      <c r="E86" s="85">
        <f>SUM(E87:E89)</f>
        <v>8945</v>
      </c>
      <c r="F86" s="85">
        <f>SUM(F87:F89)</f>
        <v>0</v>
      </c>
      <c r="G86" s="85">
        <f>SUM(G87:G89)</f>
        <v>0</v>
      </c>
      <c r="H86" s="85">
        <f>SUM(H87:H89)</f>
        <v>8945</v>
      </c>
    </row>
    <row r="87" spans="1:8" ht="12.75" customHeight="1">
      <c r="A87" s="106"/>
      <c r="B87" s="107"/>
      <c r="C87" s="54"/>
      <c r="D87" s="23" t="s">
        <v>22</v>
      </c>
      <c r="E87" s="24"/>
      <c r="F87" s="24"/>
      <c r="G87" s="24"/>
      <c r="H87" s="24"/>
    </row>
    <row r="88" spans="1:8" ht="12.75" customHeight="1">
      <c r="A88" s="92"/>
      <c r="B88" s="26"/>
      <c r="C88" s="79"/>
      <c r="D88" s="28" t="s">
        <v>23</v>
      </c>
      <c r="E88" s="29"/>
      <c r="F88" s="29"/>
      <c r="G88" s="29"/>
      <c r="H88" s="29"/>
    </row>
    <row r="89" spans="1:8" ht="12.75" customHeight="1">
      <c r="A89" s="92"/>
      <c r="B89" s="26"/>
      <c r="C89" s="79">
        <v>2010</v>
      </c>
      <c r="D89" s="28" t="s">
        <v>24</v>
      </c>
      <c r="E89" s="29">
        <v>8945</v>
      </c>
      <c r="F89" s="29"/>
      <c r="G89" s="29"/>
      <c r="H89" s="29">
        <v>8945</v>
      </c>
    </row>
    <row r="90" spans="1:8" ht="14.25" customHeight="1">
      <c r="A90" s="92"/>
      <c r="B90" s="26"/>
      <c r="C90" s="79"/>
      <c r="D90" s="28"/>
      <c r="E90" s="29"/>
      <c r="F90" s="29"/>
      <c r="G90" s="29"/>
      <c r="H90" s="29"/>
    </row>
    <row r="91" spans="1:8" ht="12.75" customHeight="1">
      <c r="A91" s="93">
        <v>756</v>
      </c>
      <c r="B91" s="112"/>
      <c r="C91" s="113"/>
      <c r="D91" s="96" t="s">
        <v>72</v>
      </c>
      <c r="E91" s="114"/>
      <c r="F91" s="114"/>
      <c r="G91" s="114"/>
      <c r="H91" s="114"/>
    </row>
    <row r="92" spans="1:8" ht="12.75" customHeight="1">
      <c r="A92" s="115"/>
      <c r="B92" s="112"/>
      <c r="C92" s="116"/>
      <c r="D92" s="117" t="s">
        <v>73</v>
      </c>
      <c r="E92" s="118"/>
      <c r="F92" s="118"/>
      <c r="G92" s="118"/>
      <c r="H92" s="118"/>
    </row>
    <row r="93" spans="1:8" ht="12.75" customHeight="1" thickBot="1">
      <c r="A93" s="97"/>
      <c r="B93" s="98"/>
      <c r="C93" s="99"/>
      <c r="D93" s="41" t="s">
        <v>74</v>
      </c>
      <c r="E93" s="51">
        <f>E94+E101+E113+E125+E132+E136</f>
        <v>6192058</v>
      </c>
      <c r="F93" s="51">
        <f>F94+F101+F113+F125+F132+F136</f>
        <v>0</v>
      </c>
      <c r="G93" s="51">
        <f>G94+G101+G113+G125+G132+G136</f>
        <v>0</v>
      </c>
      <c r="H93" s="51">
        <f>H94+H101+H113+H125+H132+H136</f>
        <v>6192058</v>
      </c>
    </row>
    <row r="94" spans="1:8" ht="12.75" customHeight="1" thickBot="1" thickTop="1">
      <c r="A94" s="100"/>
      <c r="B94" s="43">
        <v>75601</v>
      </c>
      <c r="C94" s="44"/>
      <c r="D94" s="45" t="s">
        <v>75</v>
      </c>
      <c r="E94" s="19">
        <f>SUM(E96:E97)</f>
        <v>11000</v>
      </c>
      <c r="F94" s="19">
        <f>SUM(F96:F97)</f>
        <v>0</v>
      </c>
      <c r="G94" s="19">
        <f>SUM(G96:G97)</f>
        <v>0</v>
      </c>
      <c r="H94" s="19">
        <f>SUM(H96:H97)</f>
        <v>11000</v>
      </c>
    </row>
    <row r="95" spans="1:8" ht="14.25" customHeight="1">
      <c r="A95" s="106"/>
      <c r="B95" s="21"/>
      <c r="C95" s="119"/>
      <c r="D95" s="120" t="s">
        <v>76</v>
      </c>
      <c r="E95" s="24"/>
      <c r="F95" s="24"/>
      <c r="G95" s="24"/>
      <c r="H95" s="24"/>
    </row>
    <row r="96" spans="1:8" ht="12.75" customHeight="1">
      <c r="A96" s="92"/>
      <c r="B96" s="61"/>
      <c r="C96" s="121" t="s">
        <v>77</v>
      </c>
      <c r="D96" s="122" t="s">
        <v>78</v>
      </c>
      <c r="E96" s="29">
        <v>10000</v>
      </c>
      <c r="F96" s="29"/>
      <c r="G96" s="29"/>
      <c r="H96" s="29">
        <v>10000</v>
      </c>
    </row>
    <row r="97" spans="1:8" ht="12.75" customHeight="1">
      <c r="A97" s="92"/>
      <c r="B97" s="78"/>
      <c r="C97" s="58" t="s">
        <v>79</v>
      </c>
      <c r="D97" s="46" t="s">
        <v>80</v>
      </c>
      <c r="E97" s="29">
        <v>1000</v>
      </c>
      <c r="F97" s="29"/>
      <c r="G97" s="29"/>
      <c r="H97" s="29">
        <v>1000</v>
      </c>
    </row>
    <row r="98" spans="1:8" ht="12.75" customHeight="1">
      <c r="A98" s="92"/>
      <c r="B98" s="78"/>
      <c r="C98" s="80"/>
      <c r="D98" s="59"/>
      <c r="E98" s="29"/>
      <c r="F98" s="29"/>
      <c r="G98" s="29"/>
      <c r="H98" s="29"/>
    </row>
    <row r="99" spans="1:8" ht="16.5" customHeight="1">
      <c r="A99" s="92"/>
      <c r="B99" s="78" t="s">
        <v>81</v>
      </c>
      <c r="C99" s="80"/>
      <c r="D99" s="123" t="s">
        <v>82</v>
      </c>
      <c r="E99" s="124"/>
      <c r="F99" s="124"/>
      <c r="G99" s="124"/>
      <c r="H99" s="124"/>
    </row>
    <row r="100" spans="1:8" ht="12.75" customHeight="1">
      <c r="A100" s="92"/>
      <c r="B100" s="78"/>
      <c r="C100" s="80"/>
      <c r="D100" s="123" t="s">
        <v>83</v>
      </c>
      <c r="E100" s="124"/>
      <c r="F100" s="124"/>
      <c r="G100" s="124"/>
      <c r="H100" s="124"/>
    </row>
    <row r="101" spans="1:8" ht="12.75" customHeight="1" thickBot="1">
      <c r="A101" s="125"/>
      <c r="B101" s="126">
        <v>75615</v>
      </c>
      <c r="C101" s="127"/>
      <c r="D101" s="128" t="s">
        <v>84</v>
      </c>
      <c r="E101" s="85">
        <f>SUM(E102:E108)</f>
        <v>1077212</v>
      </c>
      <c r="F101" s="85">
        <f>SUM(F102:F108)</f>
        <v>0</v>
      </c>
      <c r="G101" s="85">
        <f>SUM(G102:G108)</f>
        <v>0</v>
      </c>
      <c r="H101" s="85">
        <f>SUM(H102:H108)</f>
        <v>1077212</v>
      </c>
    </row>
    <row r="102" spans="1:8" ht="15" customHeight="1">
      <c r="A102" s="106"/>
      <c r="B102" s="89"/>
      <c r="C102" s="119" t="s">
        <v>85</v>
      </c>
      <c r="D102" s="120" t="s">
        <v>86</v>
      </c>
      <c r="E102" s="129">
        <v>853910</v>
      </c>
      <c r="F102" s="129"/>
      <c r="G102" s="129"/>
      <c r="H102" s="129">
        <v>853910</v>
      </c>
    </row>
    <row r="103" spans="1:8" ht="12.75" customHeight="1">
      <c r="A103" s="92"/>
      <c r="B103" s="26"/>
      <c r="C103" s="27" t="s">
        <v>87</v>
      </c>
      <c r="D103" s="28" t="s">
        <v>88</v>
      </c>
      <c r="E103" s="29">
        <v>122260</v>
      </c>
      <c r="F103" s="29"/>
      <c r="G103" s="29"/>
      <c r="H103" s="29">
        <v>122260</v>
      </c>
    </row>
    <row r="104" spans="1:8" s="133" customFormat="1" ht="12.75" customHeight="1">
      <c r="A104" s="92"/>
      <c r="B104" s="26"/>
      <c r="C104" s="27" t="s">
        <v>89</v>
      </c>
      <c r="D104" s="28" t="s">
        <v>90</v>
      </c>
      <c r="E104" s="29">
        <v>37955</v>
      </c>
      <c r="F104" s="29"/>
      <c r="G104" s="29"/>
      <c r="H104" s="29">
        <v>37955</v>
      </c>
    </row>
    <row r="105" spans="1:8" ht="12.75" customHeight="1">
      <c r="A105" s="92"/>
      <c r="B105" s="55"/>
      <c r="C105" s="63" t="s">
        <v>91</v>
      </c>
      <c r="D105" s="130" t="s">
        <v>92</v>
      </c>
      <c r="E105" s="131">
        <v>2156</v>
      </c>
      <c r="F105" s="131"/>
      <c r="G105" s="131"/>
      <c r="H105" s="131">
        <v>2156</v>
      </c>
    </row>
    <row r="106" spans="1:8" ht="14.25" customHeight="1">
      <c r="A106" s="92"/>
      <c r="B106" s="26"/>
      <c r="C106" s="79" t="s">
        <v>93</v>
      </c>
      <c r="D106" s="46" t="s">
        <v>94</v>
      </c>
      <c r="E106" s="132">
        <v>50000</v>
      </c>
      <c r="F106" s="132"/>
      <c r="G106" s="132"/>
      <c r="H106" s="132">
        <v>50000</v>
      </c>
    </row>
    <row r="107" spans="1:8" ht="12.75" customHeight="1">
      <c r="A107" s="92"/>
      <c r="B107" s="26"/>
      <c r="C107" s="79" t="s">
        <v>79</v>
      </c>
      <c r="D107" s="46" t="s">
        <v>95</v>
      </c>
      <c r="E107" s="132">
        <v>10000</v>
      </c>
      <c r="F107" s="132"/>
      <c r="G107" s="132"/>
      <c r="H107" s="132">
        <v>10000</v>
      </c>
    </row>
    <row r="108" spans="1:8" ht="12.75" customHeight="1">
      <c r="A108" s="92"/>
      <c r="B108" s="26"/>
      <c r="C108" s="79">
        <v>2680</v>
      </c>
      <c r="D108" s="46" t="s">
        <v>96</v>
      </c>
      <c r="E108" s="132">
        <v>931</v>
      </c>
      <c r="F108" s="132"/>
      <c r="G108" s="132"/>
      <c r="H108" s="132">
        <v>931</v>
      </c>
    </row>
    <row r="109" spans="1:8" ht="16.5" customHeight="1">
      <c r="A109" s="92"/>
      <c r="B109" s="26"/>
      <c r="C109" s="79"/>
      <c r="D109" s="46"/>
      <c r="E109" s="132"/>
      <c r="F109" s="132"/>
      <c r="G109" s="132"/>
      <c r="H109" s="132"/>
    </row>
    <row r="110" spans="1:8" ht="15">
      <c r="A110" s="92"/>
      <c r="B110" s="26"/>
      <c r="C110" s="79"/>
      <c r="D110" s="46"/>
      <c r="E110" s="132"/>
      <c r="F110" s="132"/>
      <c r="G110" s="132"/>
      <c r="H110" s="132"/>
    </row>
    <row r="111" spans="1:8" ht="15">
      <c r="A111" s="92"/>
      <c r="B111" s="26"/>
      <c r="C111" s="79"/>
      <c r="D111" s="123" t="s">
        <v>97</v>
      </c>
      <c r="E111" s="132"/>
      <c r="F111" s="132"/>
      <c r="G111" s="132"/>
      <c r="H111" s="132"/>
    </row>
    <row r="112" spans="1:8" ht="15">
      <c r="A112" s="92"/>
      <c r="B112" s="26"/>
      <c r="C112" s="79"/>
      <c r="D112" s="123" t="s">
        <v>98</v>
      </c>
      <c r="E112" s="132"/>
      <c r="F112" s="132"/>
      <c r="G112" s="132"/>
      <c r="H112" s="132"/>
    </row>
    <row r="113" spans="1:8" ht="15.75" thickBot="1">
      <c r="A113" s="125"/>
      <c r="B113" s="82">
        <v>75616</v>
      </c>
      <c r="C113" s="134"/>
      <c r="D113" s="128" t="s">
        <v>99</v>
      </c>
      <c r="E113" s="135">
        <f>SUM(E114:E122)</f>
        <v>1703339</v>
      </c>
      <c r="F113" s="135">
        <f>SUM(F114:F122)</f>
        <v>0</v>
      </c>
      <c r="G113" s="135">
        <f>SUM(G114:G122)</f>
        <v>0</v>
      </c>
      <c r="H113" s="135">
        <f>SUM(H114:H122)</f>
        <v>1703339</v>
      </c>
    </row>
    <row r="114" spans="1:8" ht="15">
      <c r="A114" s="106"/>
      <c r="B114" s="89"/>
      <c r="C114" s="119" t="s">
        <v>85</v>
      </c>
      <c r="D114" s="120" t="s">
        <v>86</v>
      </c>
      <c r="E114" s="136">
        <v>1011826</v>
      </c>
      <c r="F114" s="136"/>
      <c r="G114" s="136"/>
      <c r="H114" s="136">
        <v>1011826</v>
      </c>
    </row>
    <row r="115" spans="1:8" ht="15">
      <c r="A115" s="92"/>
      <c r="B115" s="26"/>
      <c r="C115" s="27" t="s">
        <v>87</v>
      </c>
      <c r="D115" s="28" t="s">
        <v>88</v>
      </c>
      <c r="E115" s="132">
        <v>362400</v>
      </c>
      <c r="F115" s="132"/>
      <c r="G115" s="132"/>
      <c r="H115" s="132">
        <v>362400</v>
      </c>
    </row>
    <row r="116" spans="1:8" ht="15">
      <c r="A116" s="92"/>
      <c r="B116" s="26"/>
      <c r="C116" s="27" t="s">
        <v>89</v>
      </c>
      <c r="D116" s="28" t="s">
        <v>90</v>
      </c>
      <c r="E116" s="132">
        <v>4117</v>
      </c>
      <c r="F116" s="132"/>
      <c r="G116" s="132"/>
      <c r="H116" s="132">
        <v>4117</v>
      </c>
    </row>
    <row r="117" spans="1:8" ht="15">
      <c r="A117" s="92"/>
      <c r="B117" s="55"/>
      <c r="C117" s="63" t="s">
        <v>91</v>
      </c>
      <c r="D117" s="130" t="s">
        <v>92</v>
      </c>
      <c r="E117" s="132">
        <v>55496</v>
      </c>
      <c r="F117" s="132"/>
      <c r="G117" s="132"/>
      <c r="H117" s="132">
        <v>55496</v>
      </c>
    </row>
    <row r="118" spans="1:8" ht="15">
      <c r="A118" s="92"/>
      <c r="B118" s="55"/>
      <c r="C118" s="63" t="s">
        <v>100</v>
      </c>
      <c r="D118" s="130" t="s">
        <v>101</v>
      </c>
      <c r="E118" s="132">
        <v>10000</v>
      </c>
      <c r="F118" s="132"/>
      <c r="G118" s="132"/>
      <c r="H118" s="132">
        <v>10000</v>
      </c>
    </row>
    <row r="119" spans="1:8" ht="15">
      <c r="A119" s="92"/>
      <c r="B119" s="55"/>
      <c r="C119" s="63" t="s">
        <v>102</v>
      </c>
      <c r="D119" s="130" t="s">
        <v>103</v>
      </c>
      <c r="E119" s="132">
        <v>5500</v>
      </c>
      <c r="F119" s="132"/>
      <c r="G119" s="132"/>
      <c r="H119" s="132">
        <v>5500</v>
      </c>
    </row>
    <row r="120" spans="1:8" ht="15">
      <c r="A120" s="92"/>
      <c r="B120" s="55"/>
      <c r="C120" s="63" t="s">
        <v>104</v>
      </c>
      <c r="D120" s="130" t="s">
        <v>105</v>
      </c>
      <c r="E120" s="132">
        <v>94000</v>
      </c>
      <c r="F120" s="132"/>
      <c r="G120" s="132"/>
      <c r="H120" s="132">
        <v>94000</v>
      </c>
    </row>
    <row r="121" spans="1:8" ht="15">
      <c r="A121" s="92"/>
      <c r="B121" s="26"/>
      <c r="C121" s="79" t="s">
        <v>93</v>
      </c>
      <c r="D121" s="46" t="s">
        <v>94</v>
      </c>
      <c r="E121" s="132">
        <v>150000</v>
      </c>
      <c r="F121" s="132"/>
      <c r="G121" s="132"/>
      <c r="H121" s="132">
        <v>150000</v>
      </c>
    </row>
    <row r="122" spans="1:8" ht="15">
      <c r="A122" s="92"/>
      <c r="B122" s="26"/>
      <c r="C122" s="79" t="s">
        <v>79</v>
      </c>
      <c r="D122" s="46" t="s">
        <v>95</v>
      </c>
      <c r="E122" s="132">
        <v>10000</v>
      </c>
      <c r="F122" s="132"/>
      <c r="G122" s="132"/>
      <c r="H122" s="132">
        <v>10000</v>
      </c>
    </row>
    <row r="123" spans="1:8" ht="15">
      <c r="A123" s="92"/>
      <c r="B123" s="26"/>
      <c r="C123" s="137"/>
      <c r="D123" s="37"/>
      <c r="E123" s="36"/>
      <c r="F123" s="36"/>
      <c r="G123" s="36"/>
      <c r="H123" s="36"/>
    </row>
    <row r="124" spans="1:8" ht="15">
      <c r="A124" s="92"/>
      <c r="B124" s="26"/>
      <c r="C124" s="137"/>
      <c r="D124" s="138" t="s">
        <v>106</v>
      </c>
      <c r="E124" s="36"/>
      <c r="F124" s="36"/>
      <c r="G124" s="36"/>
      <c r="H124" s="36"/>
    </row>
    <row r="125" spans="1:8" ht="15.75" thickBot="1">
      <c r="A125" s="125"/>
      <c r="B125" s="82">
        <v>75618</v>
      </c>
      <c r="C125" s="83"/>
      <c r="D125" s="139" t="s">
        <v>107</v>
      </c>
      <c r="E125" s="85">
        <f>SUM(E126:E130)</f>
        <v>399500</v>
      </c>
      <c r="F125" s="85">
        <f>SUM(F126:F130)</f>
        <v>0</v>
      </c>
      <c r="G125" s="85">
        <f>SUM(G126:G130)</f>
        <v>0</v>
      </c>
      <c r="H125" s="85">
        <f>SUM(H126:H130)</f>
        <v>399500</v>
      </c>
    </row>
    <row r="126" spans="1:8" ht="15">
      <c r="A126" s="140"/>
      <c r="B126" s="21"/>
      <c r="C126" s="22" t="s">
        <v>108</v>
      </c>
      <c r="D126" s="23" t="s">
        <v>109</v>
      </c>
      <c r="E126" s="24">
        <v>20000</v>
      </c>
      <c r="F126" s="24"/>
      <c r="G126" s="24"/>
      <c r="H126" s="24">
        <v>20000</v>
      </c>
    </row>
    <row r="127" spans="1:8" ht="15">
      <c r="A127" s="106"/>
      <c r="B127" s="21"/>
      <c r="C127" s="22" t="s">
        <v>110</v>
      </c>
      <c r="D127" s="23" t="s">
        <v>111</v>
      </c>
      <c r="E127" s="24">
        <v>275000</v>
      </c>
      <c r="F127" s="24"/>
      <c r="G127" s="24"/>
      <c r="H127" s="24">
        <v>275000</v>
      </c>
    </row>
    <row r="128" spans="1:8" ht="15">
      <c r="A128" s="92"/>
      <c r="B128" s="26"/>
      <c r="C128" s="27" t="s">
        <v>112</v>
      </c>
      <c r="D128" s="28" t="s">
        <v>113</v>
      </c>
      <c r="E128" s="29">
        <v>90000</v>
      </c>
      <c r="F128" s="29"/>
      <c r="G128" s="29"/>
      <c r="H128" s="29">
        <v>90000</v>
      </c>
    </row>
    <row r="129" spans="1:8" ht="15">
      <c r="A129" s="92"/>
      <c r="B129" s="26"/>
      <c r="C129" s="27"/>
      <c r="D129" s="28" t="s">
        <v>114</v>
      </c>
      <c r="E129" s="29"/>
      <c r="F129" s="29"/>
      <c r="G129" s="29"/>
      <c r="H129" s="29"/>
    </row>
    <row r="130" spans="1:8" ht="15">
      <c r="A130" s="92"/>
      <c r="B130" s="26"/>
      <c r="C130" s="27" t="s">
        <v>115</v>
      </c>
      <c r="D130" s="28" t="s">
        <v>116</v>
      </c>
      <c r="E130" s="29">
        <v>14500</v>
      </c>
      <c r="F130" s="29"/>
      <c r="G130" s="29"/>
      <c r="H130" s="29">
        <v>14500</v>
      </c>
    </row>
    <row r="131" spans="1:8" ht="15">
      <c r="A131" s="92"/>
      <c r="B131" s="26"/>
      <c r="C131" s="27"/>
      <c r="D131" s="28"/>
      <c r="E131" s="29"/>
      <c r="F131" s="29"/>
      <c r="G131" s="29"/>
      <c r="H131" s="29"/>
    </row>
    <row r="132" spans="1:8" ht="15.75" thickBot="1">
      <c r="A132" s="125"/>
      <c r="B132" s="82">
        <v>75621</v>
      </c>
      <c r="C132" s="83"/>
      <c r="D132" s="84" t="s">
        <v>117</v>
      </c>
      <c r="E132" s="85">
        <f>SUM(E133:E134)</f>
        <v>2997907</v>
      </c>
      <c r="F132" s="85">
        <f>SUM(F133:F134)</f>
        <v>0</v>
      </c>
      <c r="G132" s="85">
        <f>SUM(G133:G134)</f>
        <v>0</v>
      </c>
      <c r="H132" s="85">
        <f>SUM(H133:H134)</f>
        <v>2997907</v>
      </c>
    </row>
    <row r="133" spans="1:8" ht="15">
      <c r="A133" s="106"/>
      <c r="B133" s="21"/>
      <c r="C133" s="141" t="s">
        <v>118</v>
      </c>
      <c r="D133" s="28" t="s">
        <v>119</v>
      </c>
      <c r="E133" s="132">
        <v>2957907</v>
      </c>
      <c r="F133" s="132"/>
      <c r="G133" s="132"/>
      <c r="H133" s="132">
        <v>2957907</v>
      </c>
    </row>
    <row r="134" spans="1:8" ht="15">
      <c r="A134" s="92"/>
      <c r="B134" s="78"/>
      <c r="C134" s="79" t="s">
        <v>120</v>
      </c>
      <c r="D134" s="28" t="s">
        <v>121</v>
      </c>
      <c r="E134" s="132">
        <v>40000</v>
      </c>
      <c r="F134" s="132"/>
      <c r="G134" s="132"/>
      <c r="H134" s="132">
        <v>40000</v>
      </c>
    </row>
    <row r="135" spans="1:8" ht="15">
      <c r="A135" s="92"/>
      <c r="B135" s="78"/>
      <c r="C135" s="79"/>
      <c r="D135" s="28"/>
      <c r="E135" s="132"/>
      <c r="F135" s="132"/>
      <c r="G135" s="132"/>
      <c r="H135" s="132"/>
    </row>
    <row r="136" spans="1:8" ht="15.75" thickBot="1">
      <c r="A136" s="125"/>
      <c r="B136" s="82">
        <v>75647</v>
      </c>
      <c r="C136" s="142"/>
      <c r="D136" s="139" t="s">
        <v>122</v>
      </c>
      <c r="E136" s="135">
        <f>SUM(E137)</f>
        <v>3100</v>
      </c>
      <c r="F136" s="135">
        <f>SUM(F137)</f>
        <v>0</v>
      </c>
      <c r="G136" s="135">
        <f>SUM(G137)</f>
        <v>0</v>
      </c>
      <c r="H136" s="135">
        <f>SUM(H137)</f>
        <v>3100</v>
      </c>
    </row>
    <row r="137" spans="1:8" ht="15">
      <c r="A137" s="106"/>
      <c r="B137" s="89"/>
      <c r="C137" s="141" t="s">
        <v>65</v>
      </c>
      <c r="D137" s="23" t="s">
        <v>123</v>
      </c>
      <c r="E137" s="136">
        <v>3100</v>
      </c>
      <c r="F137" s="136"/>
      <c r="G137" s="136"/>
      <c r="H137" s="136">
        <v>3100</v>
      </c>
    </row>
    <row r="138" spans="1:8" ht="15">
      <c r="A138" s="92"/>
      <c r="B138" s="26"/>
      <c r="C138" s="80"/>
      <c r="D138" s="123"/>
      <c r="E138" s="29"/>
      <c r="F138" s="29"/>
      <c r="G138" s="29"/>
      <c r="H138" s="29"/>
    </row>
    <row r="139" spans="1:8" ht="16.5" thickBot="1">
      <c r="A139" s="48">
        <v>758</v>
      </c>
      <c r="B139" s="49"/>
      <c r="C139" s="50"/>
      <c r="D139" s="41" t="s">
        <v>124</v>
      </c>
      <c r="E139" s="51">
        <f>E140+E143+E146+E149</f>
        <v>5912381</v>
      </c>
      <c r="F139" s="51">
        <f>F140+F143+F146+F149</f>
        <v>31500</v>
      </c>
      <c r="G139" s="51">
        <f>G140+G143+G146+G149</f>
        <v>0</v>
      </c>
      <c r="H139" s="51">
        <f>H140+H143+H146+H149</f>
        <v>5943881</v>
      </c>
    </row>
    <row r="140" spans="1:8" ht="16.5" thickBot="1" thickTop="1">
      <c r="A140" s="108"/>
      <c r="B140" s="56">
        <v>75801</v>
      </c>
      <c r="C140" s="44" t="s">
        <v>81</v>
      </c>
      <c r="D140" s="45" t="s">
        <v>125</v>
      </c>
      <c r="E140" s="19">
        <f>SUM(E141)</f>
        <v>4787891</v>
      </c>
      <c r="F140" s="19">
        <f>SUM(F141)</f>
        <v>31500</v>
      </c>
      <c r="G140" s="19">
        <f>SUM(G141)</f>
        <v>0</v>
      </c>
      <c r="H140" s="19">
        <f>SUM(H141)</f>
        <v>4819391</v>
      </c>
    </row>
    <row r="141" spans="1:8" ht="15">
      <c r="A141" s="106"/>
      <c r="B141" s="21"/>
      <c r="C141" s="22">
        <v>2920</v>
      </c>
      <c r="D141" s="23" t="s">
        <v>126</v>
      </c>
      <c r="E141" s="24">
        <v>4787891</v>
      </c>
      <c r="F141" s="24">
        <v>31500</v>
      </c>
      <c r="G141" s="24"/>
      <c r="H141" s="24">
        <v>4819391</v>
      </c>
    </row>
    <row r="142" spans="1:8" ht="15">
      <c r="A142" s="92"/>
      <c r="B142" s="26"/>
      <c r="C142" s="22"/>
      <c r="D142" s="23"/>
      <c r="E142" s="24"/>
      <c r="F142" s="24"/>
      <c r="G142" s="24"/>
      <c r="H142" s="24"/>
    </row>
    <row r="143" spans="1:8" ht="15.75" thickBot="1">
      <c r="A143" s="125"/>
      <c r="B143" s="82">
        <v>75807</v>
      </c>
      <c r="C143" s="83"/>
      <c r="D143" s="84" t="s">
        <v>127</v>
      </c>
      <c r="E143" s="85">
        <f>SUM(E144)</f>
        <v>1044529</v>
      </c>
      <c r="F143" s="85">
        <f>SUM(F144)</f>
        <v>0</v>
      </c>
      <c r="G143" s="85">
        <f>SUM(G144)</f>
        <v>0</v>
      </c>
      <c r="H143" s="85">
        <f>SUM(H144)</f>
        <v>1044529</v>
      </c>
    </row>
    <row r="144" spans="1:8" ht="15">
      <c r="A144" s="106"/>
      <c r="B144" s="21"/>
      <c r="C144" s="22">
        <v>2920</v>
      </c>
      <c r="D144" s="23" t="s">
        <v>126</v>
      </c>
      <c r="E144" s="24">
        <v>1044529</v>
      </c>
      <c r="F144" s="24"/>
      <c r="G144" s="24"/>
      <c r="H144" s="24">
        <v>1044529</v>
      </c>
    </row>
    <row r="145" spans="1:8" ht="15">
      <c r="A145" s="92"/>
      <c r="B145" s="26"/>
      <c r="C145" s="27"/>
      <c r="D145" s="28"/>
      <c r="E145" s="29"/>
      <c r="F145" s="29"/>
      <c r="G145" s="29"/>
      <c r="H145" s="29"/>
    </row>
    <row r="146" spans="1:8" ht="15" customHeight="1" thickBot="1">
      <c r="A146" s="125"/>
      <c r="B146" s="82">
        <v>75814</v>
      </c>
      <c r="C146" s="83"/>
      <c r="D146" s="84" t="s">
        <v>128</v>
      </c>
      <c r="E146" s="85">
        <f>SUM(E147)</f>
        <v>50000</v>
      </c>
      <c r="F146" s="85">
        <f>SUM(F147)</f>
        <v>0</v>
      </c>
      <c r="G146" s="85">
        <f>SUM(G147)</f>
        <v>0</v>
      </c>
      <c r="H146" s="85">
        <f>SUM(H147)</f>
        <v>50000</v>
      </c>
    </row>
    <row r="147" spans="1:8" ht="15" customHeight="1">
      <c r="A147" s="106"/>
      <c r="B147" s="21"/>
      <c r="C147" s="21" t="s">
        <v>129</v>
      </c>
      <c r="D147" s="23" t="s">
        <v>130</v>
      </c>
      <c r="E147" s="24">
        <v>50000</v>
      </c>
      <c r="F147" s="24"/>
      <c r="G147" s="24"/>
      <c r="H147" s="24">
        <v>50000</v>
      </c>
    </row>
    <row r="148" spans="1:8" ht="16.5" customHeight="1">
      <c r="A148" s="92"/>
      <c r="B148" s="26"/>
      <c r="C148" s="27"/>
      <c r="D148" s="28"/>
      <c r="E148" s="29"/>
      <c r="F148" s="29"/>
      <c r="G148" s="29"/>
      <c r="H148" s="29"/>
    </row>
    <row r="149" spans="1:8" ht="16.5" customHeight="1" thickBot="1">
      <c r="A149" s="125"/>
      <c r="B149" s="82">
        <v>75831</v>
      </c>
      <c r="C149" s="83"/>
      <c r="D149" s="84" t="s">
        <v>131</v>
      </c>
      <c r="E149" s="85">
        <f>SUM(E150)</f>
        <v>29961</v>
      </c>
      <c r="F149" s="85">
        <f>SUM(F150)</f>
        <v>0</v>
      </c>
      <c r="G149" s="85">
        <f>SUM(G150)</f>
        <v>0</v>
      </c>
      <c r="H149" s="85">
        <f>SUM(H150)</f>
        <v>29961</v>
      </c>
    </row>
    <row r="150" spans="1:8" ht="16.5" customHeight="1">
      <c r="A150" s="106"/>
      <c r="B150" s="21"/>
      <c r="C150" s="141">
        <v>2920</v>
      </c>
      <c r="D150" s="23" t="s">
        <v>126</v>
      </c>
      <c r="E150" s="24">
        <v>29961</v>
      </c>
      <c r="F150" s="24"/>
      <c r="G150" s="24"/>
      <c r="H150" s="24">
        <v>29961</v>
      </c>
    </row>
    <row r="151" spans="1:8" ht="12.75" customHeight="1">
      <c r="A151" s="92"/>
      <c r="B151" s="26"/>
      <c r="C151" s="143"/>
      <c r="D151" s="28"/>
      <c r="E151" s="29"/>
      <c r="F151" s="29"/>
      <c r="G151" s="29"/>
      <c r="H151" s="29"/>
    </row>
    <row r="152" spans="1:8" ht="12.75" customHeight="1" thickBot="1">
      <c r="A152" s="48">
        <v>801</v>
      </c>
      <c r="B152" s="49"/>
      <c r="C152" s="99"/>
      <c r="D152" s="41" t="s">
        <v>132</v>
      </c>
      <c r="E152" s="51">
        <f>E153+E158+E161+E170+E164+E167</f>
        <v>328877</v>
      </c>
      <c r="F152" s="51">
        <f>F153+F158+F161+F170+F164+F167</f>
        <v>0</v>
      </c>
      <c r="G152" s="51">
        <f>G153+G158+G161+G170+G164+G167</f>
        <v>24062</v>
      </c>
      <c r="H152" s="51">
        <f>H153+H158+H161+H170+H164+H167</f>
        <v>304815</v>
      </c>
    </row>
    <row r="153" spans="1:8" ht="15.75" customHeight="1" thickBot="1" thickTop="1">
      <c r="A153" s="100"/>
      <c r="B153" s="43">
        <v>80101</v>
      </c>
      <c r="C153" s="44"/>
      <c r="D153" s="45" t="s">
        <v>133</v>
      </c>
      <c r="E153" s="19">
        <f>SUM(E154:E156)</f>
        <v>21296</v>
      </c>
      <c r="F153" s="19">
        <f>SUM(F154:F156)</f>
        <v>0</v>
      </c>
      <c r="G153" s="19">
        <f>SUM(G154:G156)</f>
        <v>0</v>
      </c>
      <c r="H153" s="19">
        <f>SUM(H154:H156)</f>
        <v>21296</v>
      </c>
    </row>
    <row r="154" spans="1:8" ht="12.75" customHeight="1">
      <c r="A154" s="92"/>
      <c r="B154" s="26"/>
      <c r="C154" s="27"/>
      <c r="D154" s="28" t="s">
        <v>29</v>
      </c>
      <c r="E154" s="29"/>
      <c r="F154" s="29"/>
      <c r="G154" s="29"/>
      <c r="H154" s="29"/>
    </row>
    <row r="155" spans="1:8" ht="12.75" customHeight="1">
      <c r="A155" s="92"/>
      <c r="B155" s="26"/>
      <c r="C155" s="27"/>
      <c r="D155" s="28" t="s">
        <v>134</v>
      </c>
      <c r="E155" s="29"/>
      <c r="F155" s="29"/>
      <c r="G155" s="29"/>
      <c r="H155" s="29"/>
    </row>
    <row r="156" spans="1:8" ht="12.75" customHeight="1">
      <c r="A156" s="92"/>
      <c r="B156" s="26"/>
      <c r="C156" s="27" t="s">
        <v>31</v>
      </c>
      <c r="D156" s="46" t="s">
        <v>32</v>
      </c>
      <c r="E156" s="29">
        <v>21296</v>
      </c>
      <c r="F156" s="29"/>
      <c r="G156" s="29"/>
      <c r="H156" s="29">
        <v>21296</v>
      </c>
    </row>
    <row r="157" spans="1:8" ht="12.75" customHeight="1">
      <c r="A157" s="92"/>
      <c r="B157" s="26"/>
      <c r="C157" s="32"/>
      <c r="D157" s="33"/>
      <c r="E157" s="36"/>
      <c r="F157" s="36"/>
      <c r="G157" s="36"/>
      <c r="H157" s="36"/>
    </row>
    <row r="158" spans="1:8" ht="15" customHeight="1" thickBot="1">
      <c r="A158" s="125"/>
      <c r="B158" s="82">
        <v>80104</v>
      </c>
      <c r="C158" s="83"/>
      <c r="D158" s="84" t="s">
        <v>135</v>
      </c>
      <c r="E158" s="85">
        <f>SUM(E159)</f>
        <v>125033</v>
      </c>
      <c r="F158" s="85">
        <f>SUM(F159)</f>
        <v>0</v>
      </c>
      <c r="G158" s="85">
        <f>SUM(G159)</f>
        <v>0</v>
      </c>
      <c r="H158" s="85">
        <f>SUM(H159)</f>
        <v>125033</v>
      </c>
    </row>
    <row r="159" spans="1:8" ht="12.75" customHeight="1">
      <c r="A159" s="106"/>
      <c r="B159" s="21"/>
      <c r="C159" s="22" t="s">
        <v>136</v>
      </c>
      <c r="D159" s="28" t="s">
        <v>137</v>
      </c>
      <c r="E159" s="29">
        <v>125033</v>
      </c>
      <c r="F159" s="29"/>
      <c r="G159" s="29"/>
      <c r="H159" s="29">
        <v>125033</v>
      </c>
    </row>
    <row r="160" spans="1:8" ht="12.75" customHeight="1">
      <c r="A160" s="92"/>
      <c r="B160" s="26"/>
      <c r="C160" s="27"/>
      <c r="D160" s="28"/>
      <c r="E160" s="29"/>
      <c r="F160" s="29"/>
      <c r="G160" s="29"/>
      <c r="H160" s="29"/>
    </row>
    <row r="161" spans="1:8" ht="12.75" customHeight="1" thickBot="1">
      <c r="A161" s="125"/>
      <c r="B161" s="82">
        <v>80113</v>
      </c>
      <c r="C161" s="83"/>
      <c r="D161" s="84" t="s">
        <v>138</v>
      </c>
      <c r="E161" s="85">
        <f>SUM(E162)</f>
        <v>10700</v>
      </c>
      <c r="F161" s="85">
        <f>SUM(F162)</f>
        <v>0</v>
      </c>
      <c r="G161" s="85">
        <f>SUM(G162)</f>
        <v>0</v>
      </c>
      <c r="H161" s="85">
        <f>SUM(H162)</f>
        <v>10700</v>
      </c>
    </row>
    <row r="162" spans="1:8" ht="12.75" customHeight="1">
      <c r="A162" s="106"/>
      <c r="B162" s="21"/>
      <c r="C162" s="22" t="s">
        <v>136</v>
      </c>
      <c r="D162" s="23" t="s">
        <v>137</v>
      </c>
      <c r="E162" s="24">
        <v>10700</v>
      </c>
      <c r="F162" s="24"/>
      <c r="G162" s="24"/>
      <c r="H162" s="24">
        <v>10700</v>
      </c>
    </row>
    <row r="163" spans="1:8" ht="12.75" customHeight="1">
      <c r="A163" s="92"/>
      <c r="B163" s="21"/>
      <c r="C163" s="22"/>
      <c r="D163" s="23"/>
      <c r="E163" s="24"/>
      <c r="F163" s="24"/>
      <c r="G163" s="24"/>
      <c r="H163" s="24"/>
    </row>
    <row r="164" spans="1:8" ht="12.75" customHeight="1" thickBot="1">
      <c r="A164" s="125"/>
      <c r="B164" s="82">
        <v>80114</v>
      </c>
      <c r="C164" s="83"/>
      <c r="D164" s="84" t="s">
        <v>139</v>
      </c>
      <c r="E164" s="85">
        <f>SUM(E165)</f>
        <v>760</v>
      </c>
      <c r="F164" s="85">
        <f>SUM(F165)</f>
        <v>0</v>
      </c>
      <c r="G164" s="85">
        <f>SUM(G165)</f>
        <v>0</v>
      </c>
      <c r="H164" s="85">
        <f>SUM(H165)</f>
        <v>760</v>
      </c>
    </row>
    <row r="165" spans="1:8" ht="15" customHeight="1">
      <c r="A165" s="140"/>
      <c r="B165" s="144"/>
      <c r="C165" s="145" t="s">
        <v>65</v>
      </c>
      <c r="D165" s="146" t="s">
        <v>123</v>
      </c>
      <c r="E165" s="147">
        <v>760</v>
      </c>
      <c r="F165" s="147"/>
      <c r="G165" s="147"/>
      <c r="H165" s="147">
        <v>760</v>
      </c>
    </row>
    <row r="166" spans="1:8" ht="12.75" customHeight="1">
      <c r="A166" s="92"/>
      <c r="B166" s="26"/>
      <c r="C166" s="143"/>
      <c r="D166" s="28"/>
      <c r="E166" s="29"/>
      <c r="F166" s="29"/>
      <c r="G166" s="29"/>
      <c r="H166" s="29"/>
    </row>
    <row r="167" spans="1:8" ht="12.75" customHeight="1" thickBot="1">
      <c r="A167" s="125"/>
      <c r="B167" s="82">
        <v>80148</v>
      </c>
      <c r="C167" s="83"/>
      <c r="D167" s="84" t="s">
        <v>140</v>
      </c>
      <c r="E167" s="85">
        <f>SUM(E168)</f>
        <v>138945</v>
      </c>
      <c r="F167" s="85">
        <f>SUM(F168)</f>
        <v>0</v>
      </c>
      <c r="G167" s="85">
        <f>SUM(G168)</f>
        <v>0</v>
      </c>
      <c r="H167" s="85">
        <f>SUM(H168)</f>
        <v>138945</v>
      </c>
    </row>
    <row r="168" spans="1:8" ht="12.75" customHeight="1">
      <c r="A168" s="148"/>
      <c r="B168" s="149"/>
      <c r="C168" s="119" t="s">
        <v>136</v>
      </c>
      <c r="D168" s="120" t="s">
        <v>141</v>
      </c>
      <c r="E168" s="36">
        <v>138945</v>
      </c>
      <c r="F168" s="36"/>
      <c r="G168" s="36"/>
      <c r="H168" s="36">
        <v>138945</v>
      </c>
    </row>
    <row r="169" spans="1:8" ht="16.5" customHeight="1">
      <c r="A169" s="148"/>
      <c r="B169" s="149"/>
      <c r="C169" s="32"/>
      <c r="D169" s="33"/>
      <c r="E169" s="36"/>
      <c r="F169" s="36"/>
      <c r="G169" s="36"/>
      <c r="H169" s="36"/>
    </row>
    <row r="170" spans="1:8" ht="12.75" customHeight="1" thickBot="1">
      <c r="A170" s="125"/>
      <c r="B170" s="82">
        <v>80195</v>
      </c>
      <c r="C170" s="83"/>
      <c r="D170" s="84" t="s">
        <v>21</v>
      </c>
      <c r="E170" s="85">
        <f>SUM(E171:E172)</f>
        <v>32143</v>
      </c>
      <c r="F170" s="85">
        <f>SUM(F171:F172)</f>
        <v>0</v>
      </c>
      <c r="G170" s="85">
        <f>SUM(G171:G172)</f>
        <v>24062</v>
      </c>
      <c r="H170" s="85">
        <f>SUM(H171:H172)</f>
        <v>8081</v>
      </c>
    </row>
    <row r="171" spans="1:8" ht="12.75" customHeight="1">
      <c r="A171" s="106"/>
      <c r="B171" s="21"/>
      <c r="C171" s="27"/>
      <c r="D171" s="23" t="s">
        <v>142</v>
      </c>
      <c r="E171" s="24"/>
      <c r="F171" s="24"/>
      <c r="G171" s="24"/>
      <c r="H171" s="24"/>
    </row>
    <row r="172" spans="1:8" ht="15.75" customHeight="1">
      <c r="A172" s="92"/>
      <c r="B172" s="21"/>
      <c r="C172" s="27">
        <v>2030</v>
      </c>
      <c r="D172" s="28" t="s">
        <v>143</v>
      </c>
      <c r="E172" s="24">
        <v>32143</v>
      </c>
      <c r="F172" s="24"/>
      <c r="G172" s="24">
        <v>24062</v>
      </c>
      <c r="H172" s="24">
        <v>8081</v>
      </c>
    </row>
    <row r="173" spans="1:8" ht="12.75" customHeight="1">
      <c r="A173" s="92"/>
      <c r="B173" s="26"/>
      <c r="C173" s="27"/>
      <c r="D173" s="28"/>
      <c r="E173" s="29"/>
      <c r="F173" s="29"/>
      <c r="G173" s="29"/>
      <c r="H173" s="29"/>
    </row>
    <row r="174" spans="1:8" ht="12.75" customHeight="1" thickBot="1">
      <c r="A174" s="48">
        <v>852</v>
      </c>
      <c r="B174" s="49"/>
      <c r="C174" s="50"/>
      <c r="D174" s="41" t="s">
        <v>144</v>
      </c>
      <c r="E174" s="51">
        <f>E176+E183+E190+E197+E201+E204</f>
        <v>1716097</v>
      </c>
      <c r="F174" s="51">
        <f>F176+F183+F190+F197+F201+F204</f>
        <v>5251</v>
      </c>
      <c r="G174" s="51">
        <f>G176+G183+G190+G197+G201+G204</f>
        <v>183415</v>
      </c>
      <c r="H174" s="51">
        <f>H176+H183+H190+H197+H201+H204</f>
        <v>1537933</v>
      </c>
    </row>
    <row r="175" spans="1:8" ht="12.75" customHeight="1" thickBot="1" thickTop="1">
      <c r="A175" s="106"/>
      <c r="B175" s="89"/>
      <c r="C175" s="150"/>
      <c r="D175" s="45" t="s">
        <v>145</v>
      </c>
      <c r="E175" s="101"/>
      <c r="F175" s="101"/>
      <c r="G175" s="101"/>
      <c r="H175" s="101"/>
    </row>
    <row r="176" spans="1:8" ht="18.75" customHeight="1" thickBot="1">
      <c r="A176" s="125"/>
      <c r="B176" s="82">
        <v>85212</v>
      </c>
      <c r="C176" s="83"/>
      <c r="D176" s="53" t="s">
        <v>146</v>
      </c>
      <c r="E176" s="35">
        <f>SUM(E177:E179)</f>
        <v>1574600</v>
      </c>
      <c r="F176" s="35">
        <f>SUM(F177:F179)</f>
        <v>0</v>
      </c>
      <c r="G176" s="35">
        <f>SUM(G177:G179)</f>
        <v>176401</v>
      </c>
      <c r="H176" s="35">
        <f>SUM(H177:H179)</f>
        <v>1398199</v>
      </c>
    </row>
    <row r="177" spans="1:8" ht="15">
      <c r="A177" s="106"/>
      <c r="B177" s="89"/>
      <c r="C177" s="150"/>
      <c r="D177" s="23" t="s">
        <v>147</v>
      </c>
      <c r="E177" s="101"/>
      <c r="F177" s="101"/>
      <c r="G177" s="101"/>
      <c r="H177" s="101"/>
    </row>
    <row r="178" spans="1:8" ht="15">
      <c r="A178" s="92"/>
      <c r="B178" s="78"/>
      <c r="C178" s="150"/>
      <c r="D178" s="28" t="s">
        <v>148</v>
      </c>
      <c r="E178" s="101"/>
      <c r="F178" s="101"/>
      <c r="G178" s="101"/>
      <c r="H178" s="101"/>
    </row>
    <row r="179" spans="1:8" ht="15">
      <c r="A179" s="92"/>
      <c r="B179" s="78"/>
      <c r="C179" s="141">
        <v>2010</v>
      </c>
      <c r="D179" s="28" t="s">
        <v>149</v>
      </c>
      <c r="E179" s="136">
        <v>1574600</v>
      </c>
      <c r="F179" s="136"/>
      <c r="G179" s="136">
        <v>176401</v>
      </c>
      <c r="H179" s="136">
        <v>1398199</v>
      </c>
    </row>
    <row r="180" spans="1:8" ht="15">
      <c r="A180" s="92"/>
      <c r="B180" s="78"/>
      <c r="C180" s="80"/>
      <c r="D180" s="123"/>
      <c r="E180" s="124"/>
      <c r="F180" s="124"/>
      <c r="G180" s="124"/>
      <c r="H180" s="124"/>
    </row>
    <row r="181" spans="1:8" s="152" customFormat="1" ht="15.75" thickBot="1">
      <c r="A181" s="92"/>
      <c r="B181" s="78"/>
      <c r="C181" s="80"/>
      <c r="D181" s="53" t="s">
        <v>150</v>
      </c>
      <c r="E181" s="124"/>
      <c r="F181" s="124"/>
      <c r="G181" s="124"/>
      <c r="H181" s="124"/>
    </row>
    <row r="182" spans="1:8" s="152" customFormat="1" ht="15.75" thickBot="1">
      <c r="A182" s="92"/>
      <c r="B182" s="78"/>
      <c r="C182" s="80"/>
      <c r="D182" s="151" t="s">
        <v>151</v>
      </c>
      <c r="E182" s="124"/>
      <c r="F182" s="124"/>
      <c r="G182" s="124"/>
      <c r="H182" s="124"/>
    </row>
    <row r="183" spans="1:8" s="152" customFormat="1" ht="15.75" thickBot="1">
      <c r="A183" s="125"/>
      <c r="B183" s="82">
        <v>85213</v>
      </c>
      <c r="C183" s="83"/>
      <c r="D183" s="151" t="s">
        <v>152</v>
      </c>
      <c r="E183" s="85">
        <f>SUM(E184:E188)</f>
        <v>2100</v>
      </c>
      <c r="F183" s="85">
        <f>SUM(F184:F188)</f>
        <v>483</v>
      </c>
      <c r="G183" s="85">
        <f>SUM(G184:G188)</f>
        <v>633</v>
      </c>
      <c r="H183" s="85">
        <f>SUM(H184:H188)</f>
        <v>1950</v>
      </c>
    </row>
    <row r="184" spans="1:8" s="152" customFormat="1" ht="15">
      <c r="A184" s="106"/>
      <c r="B184" s="89"/>
      <c r="C184" s="150"/>
      <c r="D184" s="120" t="s">
        <v>153</v>
      </c>
      <c r="E184" s="24"/>
      <c r="F184" s="24"/>
      <c r="G184" s="24"/>
      <c r="H184" s="24"/>
    </row>
    <row r="185" spans="1:8" ht="15">
      <c r="A185" s="92"/>
      <c r="B185" s="26"/>
      <c r="C185" s="27"/>
      <c r="D185" s="28" t="s">
        <v>23</v>
      </c>
      <c r="E185" s="29"/>
      <c r="F185" s="29"/>
      <c r="G185" s="29"/>
      <c r="H185" s="29"/>
    </row>
    <row r="186" spans="1:8" ht="15">
      <c r="A186" s="92"/>
      <c r="B186" s="26"/>
      <c r="C186" s="27">
        <v>2010</v>
      </c>
      <c r="D186" s="28" t="s">
        <v>154</v>
      </c>
      <c r="E186" s="29">
        <v>2100</v>
      </c>
      <c r="F186" s="29"/>
      <c r="G186" s="29">
        <v>633</v>
      </c>
      <c r="H186" s="29">
        <v>1467</v>
      </c>
    </row>
    <row r="187" spans="1:8" ht="15">
      <c r="A187" s="92"/>
      <c r="B187" s="26"/>
      <c r="C187" s="27"/>
      <c r="D187" s="23" t="s">
        <v>142</v>
      </c>
      <c r="E187" s="29"/>
      <c r="F187" s="29"/>
      <c r="G187" s="29"/>
      <c r="H187" s="29"/>
    </row>
    <row r="188" spans="1:8" ht="15">
      <c r="A188" s="92"/>
      <c r="B188" s="26"/>
      <c r="C188" s="27">
        <v>2030</v>
      </c>
      <c r="D188" s="28" t="s">
        <v>143</v>
      </c>
      <c r="E188" s="29">
        <v>0</v>
      </c>
      <c r="F188" s="29">
        <v>483</v>
      </c>
      <c r="G188" s="29"/>
      <c r="H188" s="29">
        <v>483</v>
      </c>
    </row>
    <row r="189" spans="1:8" ht="15">
      <c r="A189" s="92"/>
      <c r="B189" s="61"/>
      <c r="C189" s="121"/>
      <c r="D189" s="122"/>
      <c r="E189" s="29"/>
      <c r="F189" s="29"/>
      <c r="G189" s="29"/>
      <c r="H189" s="29"/>
    </row>
    <row r="190" spans="1:8" ht="15.75" thickBot="1">
      <c r="A190" s="125"/>
      <c r="B190" s="82">
        <v>85214</v>
      </c>
      <c r="C190" s="83"/>
      <c r="D190" s="53" t="s">
        <v>155</v>
      </c>
      <c r="E190" s="35">
        <f>SUM(E191:E195)</f>
        <v>61000</v>
      </c>
      <c r="F190" s="35">
        <f>SUM(F191:F195)</f>
        <v>4768</v>
      </c>
      <c r="G190" s="35">
        <f>SUM(G191:G195)</f>
        <v>4768</v>
      </c>
      <c r="H190" s="35">
        <f>SUM(H191:H195)</f>
        <v>61000</v>
      </c>
    </row>
    <row r="191" spans="1:8" ht="15">
      <c r="A191" s="106"/>
      <c r="B191" s="21"/>
      <c r="C191" s="22"/>
      <c r="D191" s="120" t="s">
        <v>156</v>
      </c>
      <c r="E191" s="24"/>
      <c r="F191" s="24"/>
      <c r="G191" s="24"/>
      <c r="H191" s="24"/>
    </row>
    <row r="192" spans="1:8" ht="15">
      <c r="A192" s="92"/>
      <c r="B192" s="26"/>
      <c r="C192" s="27"/>
      <c r="D192" s="28" t="s">
        <v>157</v>
      </c>
      <c r="E192" s="29"/>
      <c r="F192" s="29"/>
      <c r="G192" s="29"/>
      <c r="H192" s="29"/>
    </row>
    <row r="193" spans="1:8" ht="15">
      <c r="A193" s="92"/>
      <c r="B193" s="26"/>
      <c r="C193" s="27">
        <v>2010</v>
      </c>
      <c r="D193" s="28" t="s">
        <v>154</v>
      </c>
      <c r="E193" s="29">
        <v>17200</v>
      </c>
      <c r="F193" s="29"/>
      <c r="G193" s="29">
        <v>4768</v>
      </c>
      <c r="H193" s="29">
        <v>12432</v>
      </c>
    </row>
    <row r="194" spans="1:8" ht="15">
      <c r="A194" s="92"/>
      <c r="B194" s="26"/>
      <c r="C194" s="27"/>
      <c r="D194" s="23" t="s">
        <v>142</v>
      </c>
      <c r="E194" s="29"/>
      <c r="F194" s="29"/>
      <c r="G194" s="29"/>
      <c r="H194" s="29"/>
    </row>
    <row r="195" spans="1:8" ht="15">
      <c r="A195" s="92"/>
      <c r="B195" s="26"/>
      <c r="C195" s="27">
        <v>2030</v>
      </c>
      <c r="D195" s="28" t="s">
        <v>143</v>
      </c>
      <c r="E195" s="29">
        <v>43800</v>
      </c>
      <c r="F195" s="29">
        <v>4768</v>
      </c>
      <c r="G195" s="29"/>
      <c r="H195" s="29">
        <v>48568</v>
      </c>
    </row>
    <row r="196" spans="1:8" ht="15">
      <c r="A196" s="92"/>
      <c r="B196" s="26"/>
      <c r="C196" s="27"/>
      <c r="D196" s="28"/>
      <c r="E196" s="29"/>
      <c r="F196" s="29"/>
      <c r="G196" s="29"/>
      <c r="H196" s="29"/>
    </row>
    <row r="197" spans="1:8" ht="15.75" thickBot="1">
      <c r="A197" s="125"/>
      <c r="B197" s="82">
        <v>85219</v>
      </c>
      <c r="C197" s="127"/>
      <c r="D197" s="128" t="s">
        <v>158</v>
      </c>
      <c r="E197" s="85">
        <f>SUM(E198:E199)</f>
        <v>32121</v>
      </c>
      <c r="F197" s="85">
        <f>SUM(F198:F199)</f>
        <v>0</v>
      </c>
      <c r="G197" s="85">
        <f>SUM(G198:G199)</f>
        <v>1613</v>
      </c>
      <c r="H197" s="85">
        <f>SUM(H198:H199)</f>
        <v>30508</v>
      </c>
    </row>
    <row r="198" spans="1:8" ht="15">
      <c r="A198" s="106"/>
      <c r="B198" s="21"/>
      <c r="C198" s="22"/>
      <c r="D198" s="23" t="s">
        <v>142</v>
      </c>
      <c r="E198" s="29"/>
      <c r="F198" s="29"/>
      <c r="G198" s="29"/>
      <c r="H198" s="29"/>
    </row>
    <row r="199" spans="1:8" ht="15">
      <c r="A199" s="92"/>
      <c r="B199" s="26"/>
      <c r="C199" s="27">
        <v>2030</v>
      </c>
      <c r="D199" s="28" t="s">
        <v>159</v>
      </c>
      <c r="E199" s="29">
        <v>32121</v>
      </c>
      <c r="F199" s="29"/>
      <c r="G199" s="29">
        <v>1613</v>
      </c>
      <c r="H199" s="29">
        <v>30508</v>
      </c>
    </row>
    <row r="200" spans="1:8" ht="15">
      <c r="A200" s="92"/>
      <c r="B200" s="26"/>
      <c r="C200" s="27"/>
      <c r="D200" s="28"/>
      <c r="E200" s="29"/>
      <c r="F200" s="29"/>
      <c r="G200" s="29"/>
      <c r="H200" s="29"/>
    </row>
    <row r="201" spans="1:8" ht="15.75" thickBot="1">
      <c r="A201" s="125"/>
      <c r="B201" s="82">
        <v>85228</v>
      </c>
      <c r="C201" s="83"/>
      <c r="D201" s="84" t="s">
        <v>160</v>
      </c>
      <c r="E201" s="85">
        <f>SUM(E202)</f>
        <v>11950</v>
      </c>
      <c r="F201" s="85">
        <f>SUM(F202)</f>
        <v>0</v>
      </c>
      <c r="G201" s="85">
        <f>SUM(G202)</f>
        <v>0</v>
      </c>
      <c r="H201" s="85">
        <f>SUM(H202)</f>
        <v>11950</v>
      </c>
    </row>
    <row r="202" spans="1:8" ht="15">
      <c r="A202" s="106"/>
      <c r="B202" s="89"/>
      <c r="C202" s="119" t="s">
        <v>136</v>
      </c>
      <c r="D202" s="120" t="s">
        <v>137</v>
      </c>
      <c r="E202" s="129">
        <v>11950</v>
      </c>
      <c r="F202" s="129"/>
      <c r="G202" s="129"/>
      <c r="H202" s="129">
        <v>11950</v>
      </c>
    </row>
    <row r="203" spans="1:8" ht="15">
      <c r="A203" s="92"/>
      <c r="B203" s="78"/>
      <c r="C203" s="119"/>
      <c r="D203" s="120"/>
      <c r="E203" s="129"/>
      <c r="F203" s="129"/>
      <c r="G203" s="129"/>
      <c r="H203" s="129"/>
    </row>
    <row r="204" spans="1:8" ht="15.75" thickBot="1">
      <c r="A204" s="125"/>
      <c r="B204" s="82">
        <v>85295</v>
      </c>
      <c r="C204" s="134"/>
      <c r="D204" s="139" t="s">
        <v>21</v>
      </c>
      <c r="E204" s="135">
        <f>SUM(E205:E207)</f>
        <v>34326</v>
      </c>
      <c r="F204" s="135">
        <f>SUM(F205:F207)</f>
        <v>0</v>
      </c>
      <c r="G204" s="135">
        <f>SUM(G205:G207)</f>
        <v>0</v>
      </c>
      <c r="H204" s="135">
        <f>SUM(H205:H207)</f>
        <v>34326</v>
      </c>
    </row>
    <row r="205" spans="1:8" ht="15">
      <c r="A205" s="140"/>
      <c r="B205" s="153"/>
      <c r="C205" s="76" t="s">
        <v>56</v>
      </c>
      <c r="D205" s="77" t="s">
        <v>57</v>
      </c>
      <c r="E205" s="154">
        <v>9360</v>
      </c>
      <c r="F205" s="154"/>
      <c r="G205" s="154"/>
      <c r="H205" s="154">
        <v>9360</v>
      </c>
    </row>
    <row r="206" spans="1:8" ht="15">
      <c r="A206" s="92"/>
      <c r="B206" s="26"/>
      <c r="C206" s="143"/>
      <c r="D206" s="28" t="s">
        <v>142</v>
      </c>
      <c r="E206" s="60"/>
      <c r="F206" s="60"/>
      <c r="G206" s="60"/>
      <c r="H206" s="60"/>
    </row>
    <row r="207" spans="1:8" ht="15">
      <c r="A207" s="92"/>
      <c r="B207" s="26"/>
      <c r="C207" s="27">
        <v>2030</v>
      </c>
      <c r="D207" s="28" t="s">
        <v>143</v>
      </c>
      <c r="E207" s="129">
        <v>24966</v>
      </c>
      <c r="F207" s="129"/>
      <c r="G207" s="129"/>
      <c r="H207" s="129">
        <v>24966</v>
      </c>
    </row>
    <row r="208" spans="1:8" ht="15">
      <c r="A208" s="92"/>
      <c r="B208" s="78"/>
      <c r="C208" s="119"/>
      <c r="D208" s="120"/>
      <c r="E208" s="129"/>
      <c r="F208" s="129"/>
      <c r="G208" s="129"/>
      <c r="H208" s="129"/>
    </row>
    <row r="209" spans="1:8" ht="16.5" thickBot="1">
      <c r="A209" s="48">
        <v>853</v>
      </c>
      <c r="B209" s="49"/>
      <c r="C209" s="40"/>
      <c r="D209" s="41" t="s">
        <v>161</v>
      </c>
      <c r="E209" s="51">
        <f>E210</f>
        <v>63117.94</v>
      </c>
      <c r="F209" s="51">
        <f>F210</f>
        <v>0</v>
      </c>
      <c r="G209" s="51">
        <f>G210</f>
        <v>0</v>
      </c>
      <c r="H209" s="51">
        <f>H210</f>
        <v>63117.94</v>
      </c>
    </row>
    <row r="210" spans="1:8" ht="16.5" thickBot="1" thickTop="1">
      <c r="A210" s="100"/>
      <c r="B210" s="43">
        <v>85395</v>
      </c>
      <c r="C210" s="155"/>
      <c r="D210" s="45" t="s">
        <v>21</v>
      </c>
      <c r="E210" s="19">
        <f>SUM(E211:E212)</f>
        <v>63117.94</v>
      </c>
      <c r="F210" s="19">
        <f>SUM(F211:F212)</f>
        <v>0</v>
      </c>
      <c r="G210" s="19">
        <f>SUM(G211:G212)</f>
        <v>0</v>
      </c>
      <c r="H210" s="19">
        <f>SUM(H211:H212)</f>
        <v>63117.94</v>
      </c>
    </row>
    <row r="211" spans="1:8" ht="15">
      <c r="A211" s="140"/>
      <c r="B211" s="153"/>
      <c r="C211" s="145">
        <v>2008</v>
      </c>
      <c r="D211" s="146" t="s">
        <v>162</v>
      </c>
      <c r="E211" s="156">
        <v>59944.41</v>
      </c>
      <c r="F211" s="156"/>
      <c r="G211" s="156"/>
      <c r="H211" s="156">
        <v>59944.41</v>
      </c>
    </row>
    <row r="212" spans="1:8" ht="15">
      <c r="A212" s="148"/>
      <c r="B212" s="157"/>
      <c r="C212" s="26">
        <v>2009</v>
      </c>
      <c r="D212" s="46" t="s">
        <v>162</v>
      </c>
      <c r="E212" s="60">
        <v>3173.53</v>
      </c>
      <c r="F212" s="60"/>
      <c r="G212" s="60"/>
      <c r="H212" s="60">
        <v>3173.53</v>
      </c>
    </row>
    <row r="213" spans="1:8" ht="15">
      <c r="A213" s="148"/>
      <c r="B213" s="157"/>
      <c r="C213" s="158"/>
      <c r="D213" s="159"/>
      <c r="E213" s="156"/>
      <c r="F213" s="156"/>
      <c r="G213" s="156"/>
      <c r="H213" s="156"/>
    </row>
    <row r="214" spans="1:8" ht="16.5" thickBot="1">
      <c r="A214" s="48">
        <v>854</v>
      </c>
      <c r="B214" s="49"/>
      <c r="C214" s="50"/>
      <c r="D214" s="41" t="s">
        <v>163</v>
      </c>
      <c r="E214" s="51">
        <f>E219+E224+E215</f>
        <v>120299</v>
      </c>
      <c r="F214" s="51">
        <f>F219+F224+F215</f>
        <v>0</v>
      </c>
      <c r="G214" s="51">
        <f>G219+G224+G215</f>
        <v>0</v>
      </c>
      <c r="H214" s="51">
        <f>H219+H224+H215</f>
        <v>120299</v>
      </c>
    </row>
    <row r="215" spans="1:8" ht="17.25" thickBot="1" thickTop="1">
      <c r="A215" s="160"/>
      <c r="B215" s="161">
        <v>85415</v>
      </c>
      <c r="C215" s="162"/>
      <c r="D215" s="45" t="s">
        <v>164</v>
      </c>
      <c r="E215" s="163">
        <f>SUM(E217)</f>
        <v>39684</v>
      </c>
      <c r="F215" s="163">
        <f>SUM(F217)</f>
        <v>0</v>
      </c>
      <c r="G215" s="163">
        <f>SUM(G217)</f>
        <v>0</v>
      </c>
      <c r="H215" s="163">
        <f>SUM(H217)</f>
        <v>39684</v>
      </c>
    </row>
    <row r="216" spans="1:8" ht="15.75">
      <c r="A216" s="160"/>
      <c r="B216" s="164"/>
      <c r="C216" s="22"/>
      <c r="D216" s="23" t="s">
        <v>142</v>
      </c>
      <c r="E216" s="165"/>
      <c r="F216" s="165"/>
      <c r="G216" s="165"/>
      <c r="H216" s="165"/>
    </row>
    <row r="217" spans="1:8" ht="15.75">
      <c r="A217" s="160"/>
      <c r="B217" s="166"/>
      <c r="C217" s="27">
        <v>2030</v>
      </c>
      <c r="D217" s="28" t="s">
        <v>143</v>
      </c>
      <c r="E217" s="167">
        <v>39684</v>
      </c>
      <c r="F217" s="167"/>
      <c r="G217" s="167"/>
      <c r="H217" s="167">
        <v>39684</v>
      </c>
    </row>
    <row r="218" spans="1:8" ht="15.75">
      <c r="A218" s="160"/>
      <c r="B218" s="166"/>
      <c r="C218" s="168"/>
      <c r="D218" s="169"/>
      <c r="E218" s="170"/>
      <c r="F218" s="170"/>
      <c r="G218" s="170"/>
      <c r="H218" s="170"/>
    </row>
    <row r="219" spans="1:8" ht="15.75" thickBot="1">
      <c r="A219" s="125"/>
      <c r="B219" s="82">
        <v>85417</v>
      </c>
      <c r="C219" s="83"/>
      <c r="D219" s="84" t="s">
        <v>165</v>
      </c>
      <c r="E219" s="85">
        <f>SUM(E220:E222)</f>
        <v>71183</v>
      </c>
      <c r="F219" s="85">
        <f>SUM(F220:F222)</f>
        <v>0</v>
      </c>
      <c r="G219" s="85">
        <f>SUM(G220:G222)</f>
        <v>0</v>
      </c>
      <c r="H219" s="85">
        <f>SUM(H220:H222)</f>
        <v>71183</v>
      </c>
    </row>
    <row r="220" spans="1:8" ht="15">
      <c r="A220" s="106"/>
      <c r="B220" s="21"/>
      <c r="C220" s="119" t="s">
        <v>136</v>
      </c>
      <c r="D220" s="120" t="s">
        <v>141</v>
      </c>
      <c r="E220" s="129">
        <v>28000</v>
      </c>
      <c r="F220" s="129"/>
      <c r="G220" s="129"/>
      <c r="H220" s="129">
        <v>28000</v>
      </c>
    </row>
    <row r="221" spans="1:8" ht="15">
      <c r="A221" s="92"/>
      <c r="B221" s="26"/>
      <c r="C221" s="119"/>
      <c r="D221" s="120" t="s">
        <v>166</v>
      </c>
      <c r="E221" s="129"/>
      <c r="F221" s="129"/>
      <c r="G221" s="129"/>
      <c r="H221" s="129"/>
    </row>
    <row r="222" spans="1:8" ht="15">
      <c r="A222" s="92"/>
      <c r="B222" s="78"/>
      <c r="C222" s="119">
        <v>2320</v>
      </c>
      <c r="D222" s="31" t="s">
        <v>167</v>
      </c>
      <c r="E222" s="129">
        <v>43183</v>
      </c>
      <c r="F222" s="129"/>
      <c r="G222" s="129"/>
      <c r="H222" s="129">
        <v>43183</v>
      </c>
    </row>
    <row r="223" spans="1:8" ht="15">
      <c r="A223" s="92"/>
      <c r="B223" s="26"/>
      <c r="C223" s="27"/>
      <c r="D223" s="28"/>
      <c r="E223" s="29"/>
      <c r="F223" s="29"/>
      <c r="G223" s="29"/>
      <c r="H223" s="29"/>
    </row>
    <row r="224" spans="1:8" ht="15.75" thickBot="1">
      <c r="A224" s="125"/>
      <c r="B224" s="82">
        <v>85495</v>
      </c>
      <c r="C224" s="83"/>
      <c r="D224" s="84" t="s">
        <v>168</v>
      </c>
      <c r="E224" s="85">
        <f>SUM(E225:E227)</f>
        <v>9432</v>
      </c>
      <c r="F224" s="85">
        <f>SUM(F225:F227)</f>
        <v>0</v>
      </c>
      <c r="G224" s="85">
        <f>SUM(G225:G227)</f>
        <v>0</v>
      </c>
      <c r="H224" s="85">
        <f>SUM(H225:H227)</f>
        <v>9432</v>
      </c>
    </row>
    <row r="225" spans="1:8" ht="15">
      <c r="A225" s="106"/>
      <c r="B225" s="21"/>
      <c r="C225" s="22"/>
      <c r="D225" s="23" t="s">
        <v>29</v>
      </c>
      <c r="E225" s="24"/>
      <c r="F225" s="24"/>
      <c r="G225" s="24"/>
      <c r="H225" s="24"/>
    </row>
    <row r="226" spans="1:8" ht="15">
      <c r="A226" s="92"/>
      <c r="B226" s="26"/>
      <c r="C226" s="27"/>
      <c r="D226" s="28" t="s">
        <v>30</v>
      </c>
      <c r="E226" s="29"/>
      <c r="F226" s="29"/>
      <c r="G226" s="29"/>
      <c r="H226" s="29"/>
    </row>
    <row r="227" spans="1:8" ht="15">
      <c r="A227" s="92"/>
      <c r="B227" s="26"/>
      <c r="C227" s="27" t="s">
        <v>31</v>
      </c>
      <c r="D227" s="46" t="s">
        <v>32</v>
      </c>
      <c r="E227" s="29">
        <v>9432</v>
      </c>
      <c r="F227" s="29"/>
      <c r="G227" s="29"/>
      <c r="H227" s="29">
        <v>9432</v>
      </c>
    </row>
    <row r="228" spans="1:8" ht="15">
      <c r="A228" s="92"/>
      <c r="B228" s="26"/>
      <c r="C228" s="27"/>
      <c r="D228" s="28"/>
      <c r="E228" s="29"/>
      <c r="F228" s="29"/>
      <c r="G228" s="29"/>
      <c r="H228" s="29"/>
    </row>
    <row r="229" spans="1:8" ht="16.5" thickBot="1">
      <c r="A229" s="48">
        <v>900</v>
      </c>
      <c r="B229" s="49"/>
      <c r="C229" s="50"/>
      <c r="D229" s="41" t="s">
        <v>169</v>
      </c>
      <c r="E229" s="51">
        <f>E233+E236+E230</f>
        <v>22800</v>
      </c>
      <c r="F229" s="51">
        <f>F233+F236+F230</f>
        <v>7400</v>
      </c>
      <c r="G229" s="51">
        <f>G233+G236+G230</f>
        <v>0</v>
      </c>
      <c r="H229" s="51">
        <f>H233+H236+H230</f>
        <v>30200</v>
      </c>
    </row>
    <row r="230" spans="1:8" ht="16.5" thickBot="1" thickTop="1">
      <c r="A230" s="108"/>
      <c r="B230" s="56">
        <v>90002</v>
      </c>
      <c r="C230" s="110"/>
      <c r="D230" s="171" t="s">
        <v>170</v>
      </c>
      <c r="E230" s="85">
        <f>SUM(E231)</f>
        <v>1700</v>
      </c>
      <c r="F230" s="85">
        <f>SUM(F231)</f>
        <v>0</v>
      </c>
      <c r="G230" s="85">
        <f>SUM(G231)</f>
        <v>0</v>
      </c>
      <c r="H230" s="85">
        <f>SUM(H231)</f>
        <v>1700</v>
      </c>
    </row>
    <row r="231" spans="1:8" ht="15.75">
      <c r="A231" s="172"/>
      <c r="B231" s="164"/>
      <c r="C231" s="173" t="s">
        <v>56</v>
      </c>
      <c r="D231" s="174" t="s">
        <v>57</v>
      </c>
      <c r="E231" s="167">
        <v>1700</v>
      </c>
      <c r="F231" s="167"/>
      <c r="G231" s="167"/>
      <c r="H231" s="167">
        <v>1700</v>
      </c>
    </row>
    <row r="232" spans="1:8" ht="15.75">
      <c r="A232" s="175"/>
      <c r="B232" s="176"/>
      <c r="C232" s="177"/>
      <c r="D232" s="178"/>
      <c r="E232" s="179"/>
      <c r="F232" s="179"/>
      <c r="G232" s="179"/>
      <c r="H232" s="179"/>
    </row>
    <row r="233" spans="1:8" ht="15.75" thickBot="1">
      <c r="A233" s="108"/>
      <c r="B233" s="56">
        <v>90017</v>
      </c>
      <c r="C233" s="110"/>
      <c r="D233" s="111" t="s">
        <v>171</v>
      </c>
      <c r="E233" s="35">
        <f>SUM(E234:E234)</f>
        <v>17100</v>
      </c>
      <c r="F233" s="35">
        <f>SUM(F234:F234)</f>
        <v>7400</v>
      </c>
      <c r="G233" s="35">
        <f>SUM(G234:G234)</f>
        <v>0</v>
      </c>
      <c r="H233" s="35">
        <f>SUM(H234:H234)</f>
        <v>24500</v>
      </c>
    </row>
    <row r="234" spans="1:8" ht="15">
      <c r="A234" s="106"/>
      <c r="B234" s="107"/>
      <c r="C234" s="90">
        <v>2370</v>
      </c>
      <c r="D234" s="31" t="s">
        <v>172</v>
      </c>
      <c r="E234" s="29">
        <v>17100</v>
      </c>
      <c r="F234" s="29">
        <v>7400</v>
      </c>
      <c r="G234" s="29"/>
      <c r="H234" s="29">
        <v>24500</v>
      </c>
    </row>
    <row r="235" spans="1:8" ht="15">
      <c r="A235" s="92"/>
      <c r="B235" s="55"/>
      <c r="C235" s="30"/>
      <c r="D235" s="31"/>
      <c r="E235" s="29"/>
      <c r="F235" s="29"/>
      <c r="G235" s="29"/>
      <c r="H235" s="29"/>
    </row>
    <row r="236" spans="1:8" ht="15.75" thickBot="1">
      <c r="A236" s="125"/>
      <c r="B236" s="126">
        <v>90020</v>
      </c>
      <c r="C236" s="87"/>
      <c r="D236" s="128" t="s">
        <v>173</v>
      </c>
      <c r="E236" s="88">
        <f>SUM(E237)</f>
        <v>4000</v>
      </c>
      <c r="F236" s="88">
        <f>SUM(F237)</f>
        <v>0</v>
      </c>
      <c r="G236" s="88">
        <f>SUM(G237)</f>
        <v>0</v>
      </c>
      <c r="H236" s="88">
        <f>SUM(H237)</f>
        <v>4000</v>
      </c>
    </row>
    <row r="237" spans="1:8" ht="15">
      <c r="A237" s="106"/>
      <c r="B237" s="107"/>
      <c r="C237" s="90" t="s">
        <v>174</v>
      </c>
      <c r="D237" s="91" t="s">
        <v>175</v>
      </c>
      <c r="E237" s="24">
        <v>4000</v>
      </c>
      <c r="F237" s="24"/>
      <c r="G237" s="24"/>
      <c r="H237" s="24">
        <v>4000</v>
      </c>
    </row>
    <row r="238" spans="1:8" ht="15">
      <c r="A238" s="92"/>
      <c r="B238" s="55"/>
      <c r="C238" s="30"/>
      <c r="D238" s="31"/>
      <c r="E238" s="29"/>
      <c r="F238" s="29"/>
      <c r="G238" s="29"/>
      <c r="H238" s="29"/>
    </row>
    <row r="239" spans="1:8" ht="16.5" thickBot="1">
      <c r="A239" s="48">
        <v>921</v>
      </c>
      <c r="B239" s="49"/>
      <c r="C239" s="50"/>
      <c r="D239" s="41" t="s">
        <v>176</v>
      </c>
      <c r="E239" s="51">
        <f>E240</f>
        <v>106000</v>
      </c>
      <c r="F239" s="51">
        <f>F240</f>
        <v>0</v>
      </c>
      <c r="G239" s="51">
        <f>G240</f>
        <v>0</v>
      </c>
      <c r="H239" s="51">
        <f>H240</f>
        <v>106000</v>
      </c>
    </row>
    <row r="240" spans="1:8" ht="16.5" thickBot="1" thickTop="1">
      <c r="A240" s="100"/>
      <c r="B240" s="180">
        <v>92109</v>
      </c>
      <c r="C240" s="181"/>
      <c r="D240" s="182" t="s">
        <v>177</v>
      </c>
      <c r="E240" s="19">
        <f>SUM(E241:E242)</f>
        <v>106000</v>
      </c>
      <c r="F240" s="19">
        <f>SUM(F241:F242)</f>
        <v>0</v>
      </c>
      <c r="G240" s="19">
        <f>SUM(G241:G242)</f>
        <v>0</v>
      </c>
      <c r="H240" s="19">
        <f>SUM(H241:H242)</f>
        <v>106000</v>
      </c>
    </row>
    <row r="241" spans="1:8" ht="15">
      <c r="A241" s="106"/>
      <c r="B241" s="107"/>
      <c r="C241" s="90" t="s">
        <v>136</v>
      </c>
      <c r="D241" s="91" t="s">
        <v>141</v>
      </c>
      <c r="E241" s="24">
        <v>95000</v>
      </c>
      <c r="F241" s="24"/>
      <c r="G241" s="24"/>
      <c r="H241" s="24">
        <v>95000</v>
      </c>
    </row>
    <row r="242" spans="1:8" ht="15">
      <c r="A242" s="92"/>
      <c r="B242" s="55"/>
      <c r="C242" s="30" t="s">
        <v>18</v>
      </c>
      <c r="D242" s="31" t="s">
        <v>19</v>
      </c>
      <c r="E242" s="29">
        <v>11000</v>
      </c>
      <c r="F242" s="29"/>
      <c r="G242" s="29"/>
      <c r="H242" s="29">
        <v>11000</v>
      </c>
    </row>
    <row r="243" spans="1:8" ht="15">
      <c r="A243" s="92"/>
      <c r="B243" s="26"/>
      <c r="C243" s="183"/>
      <c r="D243" s="31"/>
      <c r="E243" s="29"/>
      <c r="F243" s="29"/>
      <c r="G243" s="29"/>
      <c r="H243" s="29"/>
    </row>
    <row r="244" spans="1:8" ht="16.5" thickBot="1">
      <c r="A244" s="48">
        <v>926</v>
      </c>
      <c r="B244" s="184"/>
      <c r="C244" s="185"/>
      <c r="D244" s="186" t="s">
        <v>178</v>
      </c>
      <c r="E244" s="42">
        <f>E252+E245+E249</f>
        <v>354200</v>
      </c>
      <c r="F244" s="42">
        <f>F252+F245+F249</f>
        <v>333000</v>
      </c>
      <c r="G244" s="42">
        <f>G252+G245+G249</f>
        <v>0</v>
      </c>
      <c r="H244" s="42">
        <f>H252+H245+H249</f>
        <v>687200</v>
      </c>
    </row>
    <row r="245" spans="1:8" ht="17.25" thickBot="1" thickTop="1">
      <c r="A245" s="187"/>
      <c r="B245" s="161">
        <v>92601</v>
      </c>
      <c r="C245" s="188"/>
      <c r="D245" s="189" t="s">
        <v>179</v>
      </c>
      <c r="E245" s="190">
        <f>SUM(E246:E247)</f>
        <v>333000</v>
      </c>
      <c r="F245" s="190">
        <f>SUM(F246:F247)</f>
        <v>333000</v>
      </c>
      <c r="G245" s="190">
        <f>SUM(G246:G247)</f>
        <v>0</v>
      </c>
      <c r="H245" s="190">
        <f>SUM(H246:H247)</f>
        <v>666000</v>
      </c>
    </row>
    <row r="246" spans="1:8" ht="24.75">
      <c r="A246" s="172"/>
      <c r="B246" s="191"/>
      <c r="C246" s="192">
        <v>6300</v>
      </c>
      <c r="D246" s="193" t="s">
        <v>180</v>
      </c>
      <c r="E246" s="194">
        <v>333000</v>
      </c>
      <c r="F246" s="194"/>
      <c r="G246" s="194"/>
      <c r="H246" s="194">
        <v>333000</v>
      </c>
    </row>
    <row r="247" spans="1:8" ht="24.75">
      <c r="A247" s="175"/>
      <c r="B247" s="195"/>
      <c r="C247" s="213">
        <v>6330</v>
      </c>
      <c r="D247" s="214" t="s">
        <v>43</v>
      </c>
      <c r="E247" s="215">
        <v>0</v>
      </c>
      <c r="F247" s="215">
        <v>333000</v>
      </c>
      <c r="G247" s="215"/>
      <c r="H247" s="215">
        <v>333000</v>
      </c>
    </row>
    <row r="248" spans="1:8" ht="15.75">
      <c r="A248" s="175"/>
      <c r="B248" s="195"/>
      <c r="C248" s="195"/>
      <c r="D248" s="196"/>
      <c r="E248" s="197"/>
      <c r="F248" s="197"/>
      <c r="G248" s="197"/>
      <c r="H248" s="197"/>
    </row>
    <row r="249" spans="1:8" ht="16.5" thickBot="1">
      <c r="A249" s="198"/>
      <c r="B249" s="199">
        <v>92605</v>
      </c>
      <c r="C249" s="200"/>
      <c r="D249" s="171" t="s">
        <v>181</v>
      </c>
      <c r="E249" s="201">
        <f>SUM(E250)</f>
        <v>20000</v>
      </c>
      <c r="F249" s="201">
        <f>SUM(F250)</f>
        <v>0</v>
      </c>
      <c r="G249" s="201">
        <f>SUM(G250)</f>
        <v>0</v>
      </c>
      <c r="H249" s="201">
        <f>SUM(H250)</f>
        <v>20000</v>
      </c>
    </row>
    <row r="250" spans="1:8" ht="24.75">
      <c r="A250" s="172"/>
      <c r="B250" s="191"/>
      <c r="C250" s="192">
        <v>2710</v>
      </c>
      <c r="D250" s="193" t="s">
        <v>182</v>
      </c>
      <c r="E250" s="194">
        <v>20000</v>
      </c>
      <c r="F250" s="194"/>
      <c r="G250" s="194"/>
      <c r="H250" s="194">
        <v>20000</v>
      </c>
    </row>
    <row r="251" spans="1:8" ht="15.75">
      <c r="A251" s="175"/>
      <c r="B251" s="195"/>
      <c r="C251" s="195"/>
      <c r="D251" s="196"/>
      <c r="E251" s="197"/>
      <c r="F251" s="197"/>
      <c r="G251" s="197"/>
      <c r="H251" s="197"/>
    </row>
    <row r="252" spans="1:8" ht="15.75" thickBot="1">
      <c r="A252" s="108"/>
      <c r="B252" s="109">
        <v>92695</v>
      </c>
      <c r="C252" s="202"/>
      <c r="D252" s="53" t="s">
        <v>168</v>
      </c>
      <c r="E252" s="203">
        <f>SUM(E253:E253)</f>
        <v>1200</v>
      </c>
      <c r="F252" s="203">
        <f>SUM(F253:F253)</f>
        <v>0</v>
      </c>
      <c r="G252" s="203">
        <f>SUM(G253:G253)</f>
        <v>0</v>
      </c>
      <c r="H252" s="203">
        <f>SUM(H253:H253)</f>
        <v>1200</v>
      </c>
    </row>
    <row r="253" spans="1:8" ht="15">
      <c r="A253" s="106"/>
      <c r="B253" s="204"/>
      <c r="C253" s="54" t="s">
        <v>136</v>
      </c>
      <c r="D253" s="205" t="s">
        <v>141</v>
      </c>
      <c r="E253" s="24">
        <v>1200</v>
      </c>
      <c r="F253" s="24"/>
      <c r="G253" s="24"/>
      <c r="H253" s="24">
        <v>1200</v>
      </c>
    </row>
    <row r="254" spans="1:8" ht="15.75" thickBot="1">
      <c r="A254" s="125"/>
      <c r="B254" s="206"/>
      <c r="C254" s="207"/>
      <c r="D254" s="77"/>
      <c r="E254" s="36"/>
      <c r="F254" s="36"/>
      <c r="G254" s="36"/>
      <c r="H254" s="36"/>
    </row>
    <row r="255" spans="1:8" ht="15.75" thickBot="1">
      <c r="A255" s="102"/>
      <c r="B255" s="208"/>
      <c r="C255" s="209"/>
      <c r="D255" s="210" t="s">
        <v>183</v>
      </c>
      <c r="E255" s="211">
        <f>E22+E29+E42+E59+E79+E93+E139+E152+E174+E214+E229+E239+E244+E10+E209+E55</f>
        <v>17097142.94</v>
      </c>
      <c r="F255" s="211">
        <f>F22+F29+F42+F59+F79+F93+F139+F152+F174+F214+F229+F239+F244+F10+F209+F55</f>
        <v>486151</v>
      </c>
      <c r="G255" s="211">
        <f>G22+G29+G42+G59+G79+G93+G139+G152+G174+G214+G229+G239+G244+G10+G209+G55</f>
        <v>207477</v>
      </c>
      <c r="H255" s="211">
        <f>H22+H29+H42+H59+H79+H93+H139+H152+H174+H214+H229+H239+H244+H10+H209+H55</f>
        <v>17375816.94</v>
      </c>
    </row>
    <row r="256" spans="4:7" ht="14.25">
      <c r="D256" s="212"/>
      <c r="E256" s="212"/>
      <c r="F256" s="212"/>
      <c r="G256" s="212"/>
    </row>
    <row r="257" spans="4:7" ht="14.25">
      <c r="D257" s="212"/>
      <c r="E257" s="212"/>
      <c r="F257" s="212"/>
      <c r="G257" s="212"/>
    </row>
    <row r="258" ht="14.25">
      <c r="G258" s="212"/>
    </row>
    <row r="259" ht="14.25">
      <c r="G259" s="212"/>
    </row>
    <row r="260" spans="4:7" ht="15.75">
      <c r="D260" s="212"/>
      <c r="E260" s="216" t="s">
        <v>186</v>
      </c>
      <c r="F260" s="212"/>
      <c r="G260" s="212"/>
    </row>
    <row r="261" spans="4:7" ht="15.75">
      <c r="D261" s="212"/>
      <c r="E261" s="216" t="s">
        <v>185</v>
      </c>
      <c r="F261" s="212"/>
      <c r="G261" s="212"/>
    </row>
    <row r="262" spans="4:7" ht="15.75">
      <c r="D262" s="212"/>
      <c r="E262" s="216"/>
      <c r="F262" s="212"/>
      <c r="G262" s="212"/>
    </row>
    <row r="263" spans="4:7" ht="14.25">
      <c r="D263" s="212" t="s">
        <v>187</v>
      </c>
      <c r="E263" s="212"/>
      <c r="F263" s="212"/>
      <c r="G263" s="212"/>
    </row>
    <row r="264" spans="4:7" ht="14.25">
      <c r="D264" s="212" t="s">
        <v>188</v>
      </c>
      <c r="E264" s="212"/>
      <c r="F264" s="212"/>
      <c r="G264" s="212"/>
    </row>
    <row r="265" spans="4:7" ht="14.25">
      <c r="D265" s="212"/>
      <c r="E265" s="212"/>
      <c r="F265" s="212"/>
      <c r="G265" s="212"/>
    </row>
    <row r="266" spans="4:7" ht="14.25">
      <c r="D266" s="212"/>
      <c r="E266" s="212"/>
      <c r="F266" s="212"/>
      <c r="G266" s="212"/>
    </row>
    <row r="267" spans="4:7" ht="14.25">
      <c r="D267" s="212"/>
      <c r="E267" s="212"/>
      <c r="F267" s="212"/>
      <c r="G267" s="212"/>
    </row>
    <row r="268" spans="4:7" ht="14.25">
      <c r="D268" s="212"/>
      <c r="E268" s="212"/>
      <c r="F268" s="212"/>
      <c r="G268" s="212"/>
    </row>
    <row r="269" spans="4:7" ht="14.25">
      <c r="D269" s="212"/>
      <c r="E269" s="212"/>
      <c r="F269" s="212"/>
      <c r="G269" s="212"/>
    </row>
    <row r="270" spans="4:7" ht="14.25">
      <c r="D270" s="212"/>
      <c r="E270" s="212"/>
      <c r="F270" s="212"/>
      <c r="G270" s="212"/>
    </row>
    <row r="271" spans="4:7" ht="14.25">
      <c r="D271" s="212"/>
      <c r="E271" s="212"/>
      <c r="F271" s="212"/>
      <c r="G271" s="212"/>
    </row>
    <row r="272" spans="4:7" ht="14.25">
      <c r="D272" s="212"/>
      <c r="E272" s="212"/>
      <c r="F272" s="212"/>
      <c r="G272" s="212"/>
    </row>
    <row r="273" spans="4:7" ht="14.25">
      <c r="D273" s="212"/>
      <c r="E273" s="212"/>
      <c r="F273" s="212"/>
      <c r="G273" s="212"/>
    </row>
    <row r="274" spans="4:7" ht="14.25">
      <c r="D274" s="212"/>
      <c r="E274" s="212"/>
      <c r="F274" s="212"/>
      <c r="G274" s="212"/>
    </row>
    <row r="275" spans="4:7" ht="14.25">
      <c r="D275" s="212"/>
      <c r="E275" s="212"/>
      <c r="F275" s="212"/>
      <c r="G275" s="212"/>
    </row>
    <row r="276" spans="4:7" ht="14.25">
      <c r="D276" s="212"/>
      <c r="E276" s="212"/>
      <c r="F276" s="212"/>
      <c r="G276" s="212"/>
    </row>
    <row r="277" spans="4:7" ht="14.25">
      <c r="D277" s="212"/>
      <c r="E277" s="212"/>
      <c r="F277" s="212"/>
      <c r="G277" s="212"/>
    </row>
    <row r="278" spans="4:7" ht="14.25">
      <c r="D278" s="212"/>
      <c r="E278" s="212"/>
      <c r="F278" s="212"/>
      <c r="G278" s="212"/>
    </row>
    <row r="279" spans="4:7" ht="14.25">
      <c r="D279" s="212"/>
      <c r="E279" s="212"/>
      <c r="F279" s="212"/>
      <c r="G279" s="212"/>
    </row>
    <row r="280" spans="4:7" ht="14.25">
      <c r="D280" s="212"/>
      <c r="E280" s="212"/>
      <c r="F280" s="212"/>
      <c r="G280" s="212"/>
    </row>
    <row r="281" spans="4:7" ht="14.25">
      <c r="D281" s="212"/>
      <c r="E281" s="212"/>
      <c r="F281" s="212"/>
      <c r="G281" s="212"/>
    </row>
    <row r="282" spans="4:7" ht="14.25">
      <c r="D282" s="212"/>
      <c r="E282" s="212"/>
      <c r="F282" s="212"/>
      <c r="G282" s="212"/>
    </row>
    <row r="283" spans="4:7" ht="14.25">
      <c r="D283" s="212"/>
      <c r="E283" s="212"/>
      <c r="F283" s="212"/>
      <c r="G283" s="212"/>
    </row>
    <row r="284" spans="4:7" ht="14.25">
      <c r="D284" s="212"/>
      <c r="E284" s="212"/>
      <c r="F284" s="212"/>
      <c r="G284" s="212"/>
    </row>
    <row r="285" spans="4:7" ht="14.25">
      <c r="D285" s="212"/>
      <c r="E285" s="212"/>
      <c r="F285" s="212"/>
      <c r="G285" s="212"/>
    </row>
    <row r="286" spans="4:7" ht="14.25">
      <c r="D286" s="212"/>
      <c r="E286" s="212"/>
      <c r="F286" s="212"/>
      <c r="G286" s="212"/>
    </row>
    <row r="287" spans="4:7" ht="14.25">
      <c r="D287" s="212"/>
      <c r="E287" s="212"/>
      <c r="F287" s="212"/>
      <c r="G287" s="212"/>
    </row>
    <row r="288" spans="4:7" ht="14.25">
      <c r="D288" s="212"/>
      <c r="E288" s="212"/>
      <c r="F288" s="212"/>
      <c r="G288" s="212"/>
    </row>
    <row r="289" spans="4:7" ht="14.25">
      <c r="D289" s="212"/>
      <c r="E289" s="212"/>
      <c r="F289" s="212"/>
      <c r="G289" s="212"/>
    </row>
    <row r="290" spans="4:7" ht="14.25">
      <c r="D290" s="212"/>
      <c r="E290" s="212"/>
      <c r="F290" s="212"/>
      <c r="G290" s="212"/>
    </row>
    <row r="291" spans="4:7" ht="14.25">
      <c r="D291" s="212"/>
      <c r="E291" s="212"/>
      <c r="F291" s="212"/>
      <c r="G291" s="212"/>
    </row>
    <row r="292" spans="4:7" ht="14.25">
      <c r="D292" s="212"/>
      <c r="E292" s="212"/>
      <c r="F292" s="212"/>
      <c r="G292" s="212"/>
    </row>
    <row r="293" spans="4:7" ht="14.25">
      <c r="D293" s="212"/>
      <c r="E293" s="212"/>
      <c r="F293" s="212"/>
      <c r="G293" s="212"/>
    </row>
    <row r="294" spans="4:7" ht="14.25">
      <c r="D294" s="212"/>
      <c r="E294" s="212"/>
      <c r="F294" s="212"/>
      <c r="G294" s="212"/>
    </row>
    <row r="295" spans="4:7" ht="14.25">
      <c r="D295" s="212"/>
      <c r="E295" s="212"/>
      <c r="F295" s="212"/>
      <c r="G295" s="212"/>
    </row>
    <row r="296" spans="4:7" ht="14.25">
      <c r="D296" s="212"/>
      <c r="E296" s="212"/>
      <c r="F296" s="212"/>
      <c r="G296" s="212"/>
    </row>
    <row r="297" spans="4:7" ht="14.25">
      <c r="D297" s="212"/>
      <c r="E297" s="212"/>
      <c r="F297" s="212"/>
      <c r="G297" s="212"/>
    </row>
    <row r="298" spans="4:7" ht="14.25">
      <c r="D298" s="212"/>
      <c r="E298" s="212"/>
      <c r="F298" s="212"/>
      <c r="G298" s="212"/>
    </row>
    <row r="299" spans="4:7" ht="14.25">
      <c r="D299" s="212"/>
      <c r="E299" s="212"/>
      <c r="F299" s="212"/>
      <c r="G299" s="212"/>
    </row>
    <row r="300" spans="4:7" ht="14.25">
      <c r="D300" s="212"/>
      <c r="E300" s="212"/>
      <c r="F300" s="212"/>
      <c r="G300" s="212"/>
    </row>
    <row r="301" spans="4:7" ht="14.25">
      <c r="D301" s="212"/>
      <c r="E301" s="212"/>
      <c r="F301" s="212"/>
      <c r="G301" s="212"/>
    </row>
    <row r="302" spans="4:7" ht="14.25">
      <c r="D302" s="212"/>
      <c r="E302" s="212"/>
      <c r="F302" s="212"/>
      <c r="G302" s="212"/>
    </row>
    <row r="303" spans="4:7" ht="14.25">
      <c r="D303" s="212"/>
      <c r="E303" s="212"/>
      <c r="F303" s="212"/>
      <c r="G303" s="212"/>
    </row>
    <row r="304" spans="4:7" ht="14.25">
      <c r="D304" s="212"/>
      <c r="E304" s="212"/>
      <c r="F304" s="212"/>
      <c r="G304" s="212"/>
    </row>
    <row r="305" spans="4:7" ht="14.25">
      <c r="D305" s="212"/>
      <c r="E305" s="212"/>
      <c r="F305" s="212"/>
      <c r="G305" s="212"/>
    </row>
    <row r="306" spans="4:7" ht="14.25">
      <c r="D306" s="212"/>
      <c r="E306" s="212"/>
      <c r="F306" s="212"/>
      <c r="G306" s="212"/>
    </row>
    <row r="307" spans="4:7" ht="14.25">
      <c r="D307" s="212"/>
      <c r="E307" s="212"/>
      <c r="F307" s="212"/>
      <c r="G307" s="212"/>
    </row>
    <row r="308" spans="4:7" ht="14.25">
      <c r="D308" s="212"/>
      <c r="E308" s="212"/>
      <c r="F308" s="212"/>
      <c r="G308" s="212"/>
    </row>
    <row r="309" spans="4:7" ht="14.25">
      <c r="D309" s="212"/>
      <c r="E309" s="212"/>
      <c r="F309" s="212"/>
      <c r="G309" s="212"/>
    </row>
    <row r="310" spans="4:7" ht="14.25">
      <c r="D310" s="212"/>
      <c r="E310" s="212"/>
      <c r="F310" s="212"/>
      <c r="G310" s="212"/>
    </row>
    <row r="311" spans="4:7" ht="14.25">
      <c r="D311" s="212"/>
      <c r="E311" s="212"/>
      <c r="F311" s="212"/>
      <c r="G311" s="212"/>
    </row>
    <row r="312" spans="4:7" ht="14.25">
      <c r="D312" s="212"/>
      <c r="E312" s="212"/>
      <c r="F312" s="212"/>
      <c r="G312" s="212"/>
    </row>
    <row r="313" spans="4:7" ht="14.25">
      <c r="D313" s="212"/>
      <c r="E313" s="212"/>
      <c r="F313" s="212"/>
      <c r="G313" s="212"/>
    </row>
    <row r="314" spans="4:7" ht="14.25">
      <c r="D314" s="212"/>
      <c r="E314" s="212"/>
      <c r="F314" s="212"/>
      <c r="G314" s="212"/>
    </row>
    <row r="315" spans="4:7" ht="14.25">
      <c r="D315" s="212"/>
      <c r="E315" s="212"/>
      <c r="F315" s="212"/>
      <c r="G315" s="212"/>
    </row>
    <row r="316" spans="4:7" ht="14.25">
      <c r="D316" s="212"/>
      <c r="E316" s="212"/>
      <c r="F316" s="212"/>
      <c r="G316" s="212"/>
    </row>
    <row r="317" spans="4:7" ht="14.25">
      <c r="D317" s="212"/>
      <c r="E317" s="212"/>
      <c r="F317" s="212"/>
      <c r="G317" s="212"/>
    </row>
    <row r="318" spans="4:7" ht="14.25">
      <c r="D318" s="212"/>
      <c r="E318" s="212"/>
      <c r="F318" s="212"/>
      <c r="G318" s="212"/>
    </row>
    <row r="319" spans="4:7" ht="14.25">
      <c r="D319" s="212"/>
      <c r="E319" s="212"/>
      <c r="F319" s="212"/>
      <c r="G319" s="212"/>
    </row>
    <row r="320" spans="4:7" ht="14.25">
      <c r="D320" s="212"/>
      <c r="E320" s="212"/>
      <c r="F320" s="212"/>
      <c r="G320" s="212"/>
    </row>
    <row r="321" spans="4:7" ht="14.25">
      <c r="D321" s="212"/>
      <c r="E321" s="212"/>
      <c r="F321" s="212"/>
      <c r="G321" s="212"/>
    </row>
    <row r="322" spans="4:7" ht="14.25">
      <c r="D322" s="212"/>
      <c r="E322" s="212"/>
      <c r="F322" s="212"/>
      <c r="G322" s="212"/>
    </row>
    <row r="323" spans="4:7" ht="14.25">
      <c r="D323" s="212"/>
      <c r="E323" s="212"/>
      <c r="F323" s="212"/>
      <c r="G323" s="212"/>
    </row>
    <row r="324" spans="4:7" ht="14.25">
      <c r="D324" s="212"/>
      <c r="E324" s="212"/>
      <c r="F324" s="212"/>
      <c r="G324" s="212"/>
    </row>
    <row r="325" spans="4:7" ht="14.25">
      <c r="D325" s="212"/>
      <c r="E325" s="212"/>
      <c r="F325" s="212"/>
      <c r="G325" s="212"/>
    </row>
    <row r="326" spans="4:7" ht="14.25">
      <c r="D326" s="212"/>
      <c r="E326" s="212"/>
      <c r="F326" s="212"/>
      <c r="G326" s="212"/>
    </row>
    <row r="327" spans="4:7" ht="14.25">
      <c r="D327" s="212"/>
      <c r="E327" s="212"/>
      <c r="F327" s="212"/>
      <c r="G327" s="212"/>
    </row>
    <row r="328" spans="4:7" ht="14.25">
      <c r="D328" s="212"/>
      <c r="E328" s="212"/>
      <c r="F328" s="212"/>
      <c r="G328" s="212"/>
    </row>
    <row r="329" spans="4:7" ht="14.25">
      <c r="D329" s="212"/>
      <c r="E329" s="212"/>
      <c r="F329" s="212"/>
      <c r="G329" s="212"/>
    </row>
    <row r="330" spans="4:7" ht="14.25">
      <c r="D330" s="212"/>
      <c r="E330" s="212"/>
      <c r="F330" s="212"/>
      <c r="G330" s="212"/>
    </row>
    <row r="331" spans="4:7" ht="14.25">
      <c r="D331" s="212"/>
      <c r="E331" s="212"/>
      <c r="F331" s="212"/>
      <c r="G331" s="212"/>
    </row>
    <row r="332" spans="4:7" ht="14.25">
      <c r="D332" s="212"/>
      <c r="E332" s="212"/>
      <c r="F332" s="212"/>
      <c r="G332" s="212"/>
    </row>
    <row r="333" spans="4:7" ht="14.25">
      <c r="D333" s="212"/>
      <c r="E333" s="212"/>
      <c r="F333" s="212"/>
      <c r="G333" s="212"/>
    </row>
    <row r="334" spans="4:7" ht="14.25">
      <c r="D334" s="212"/>
      <c r="E334" s="212"/>
      <c r="F334" s="212"/>
      <c r="G334" s="212"/>
    </row>
    <row r="335" spans="4:7" ht="14.25">
      <c r="D335" s="212"/>
      <c r="E335" s="212"/>
      <c r="F335" s="212"/>
      <c r="G335" s="212"/>
    </row>
    <row r="336" spans="4:7" ht="14.25">
      <c r="D336" s="212"/>
      <c r="E336" s="212"/>
      <c r="F336" s="212"/>
      <c r="G336" s="212"/>
    </row>
    <row r="337" spans="4:7" ht="14.25">
      <c r="D337" s="212"/>
      <c r="E337" s="212"/>
      <c r="F337" s="212"/>
      <c r="G337" s="212"/>
    </row>
    <row r="338" spans="4:7" ht="14.25">
      <c r="D338" s="212"/>
      <c r="E338" s="212"/>
      <c r="F338" s="212"/>
      <c r="G338" s="212"/>
    </row>
    <row r="339" spans="4:7" ht="14.25">
      <c r="D339" s="212"/>
      <c r="E339" s="212"/>
      <c r="F339" s="212"/>
      <c r="G339" s="212"/>
    </row>
    <row r="340" spans="4:7" ht="14.25">
      <c r="D340" s="212"/>
      <c r="E340" s="212"/>
      <c r="F340" s="212"/>
      <c r="G340" s="212"/>
    </row>
    <row r="341" spans="4:7" ht="14.25">
      <c r="D341" s="212"/>
      <c r="E341" s="212"/>
      <c r="F341" s="212"/>
      <c r="G341" s="212"/>
    </row>
    <row r="342" spans="4:7" ht="14.25">
      <c r="D342" s="212"/>
      <c r="E342" s="212"/>
      <c r="F342" s="212"/>
      <c r="G342" s="212"/>
    </row>
    <row r="343" spans="4:7" ht="14.25">
      <c r="D343" s="212"/>
      <c r="E343" s="212"/>
      <c r="F343" s="212"/>
      <c r="G343" s="212"/>
    </row>
    <row r="344" spans="4:7" ht="14.25">
      <c r="D344" s="212"/>
      <c r="E344" s="212"/>
      <c r="F344" s="212"/>
      <c r="G344" s="212"/>
    </row>
    <row r="345" spans="4:7" ht="14.25">
      <c r="D345" s="212"/>
      <c r="E345" s="212"/>
      <c r="F345" s="212"/>
      <c r="G345" s="212"/>
    </row>
    <row r="346" spans="4:7" ht="14.25">
      <c r="D346" s="212"/>
      <c r="E346" s="212"/>
      <c r="F346" s="212"/>
      <c r="G346" s="212"/>
    </row>
    <row r="347" spans="4:7" ht="14.25">
      <c r="D347" s="212"/>
      <c r="E347" s="212"/>
      <c r="F347" s="212"/>
      <c r="G347" s="212"/>
    </row>
    <row r="348" spans="4:7" ht="14.25">
      <c r="D348" s="212"/>
      <c r="E348" s="212"/>
      <c r="F348" s="212"/>
      <c r="G348" s="212"/>
    </row>
    <row r="349" spans="4:7" ht="14.25">
      <c r="D349" s="212"/>
      <c r="E349" s="212"/>
      <c r="F349" s="212"/>
      <c r="G349" s="212"/>
    </row>
    <row r="350" spans="4:7" ht="14.25">
      <c r="D350" s="212"/>
      <c r="E350" s="212"/>
      <c r="F350" s="212"/>
      <c r="G350" s="212"/>
    </row>
    <row r="351" spans="4:7" ht="14.25">
      <c r="D351" s="212"/>
      <c r="E351" s="212"/>
      <c r="F351" s="212"/>
      <c r="G351" s="212"/>
    </row>
    <row r="352" spans="4:7" ht="14.25">
      <c r="D352" s="212"/>
      <c r="E352" s="212"/>
      <c r="F352" s="212"/>
      <c r="G352" s="212"/>
    </row>
    <row r="353" spans="4:7" ht="14.25">
      <c r="D353" s="212"/>
      <c r="E353" s="212"/>
      <c r="F353" s="212"/>
      <c r="G353" s="212"/>
    </row>
    <row r="354" spans="4:7" ht="14.25">
      <c r="D354" s="212"/>
      <c r="E354" s="212"/>
      <c r="F354" s="212"/>
      <c r="G354" s="212"/>
    </row>
    <row r="355" spans="4:7" ht="14.25">
      <c r="D355" s="212"/>
      <c r="E355" s="212"/>
      <c r="F355" s="212"/>
      <c r="G355" s="212"/>
    </row>
    <row r="356" spans="4:7" ht="14.25">
      <c r="D356" s="212"/>
      <c r="E356" s="212"/>
      <c r="F356" s="212"/>
      <c r="G356" s="212"/>
    </row>
    <row r="357" spans="4:7" ht="14.25">
      <c r="D357" s="212"/>
      <c r="E357" s="212"/>
      <c r="F357" s="212"/>
      <c r="G357" s="212"/>
    </row>
    <row r="358" spans="4:7" ht="14.25">
      <c r="D358" s="212"/>
      <c r="E358" s="212"/>
      <c r="F358" s="212"/>
      <c r="G358" s="212"/>
    </row>
    <row r="359" spans="4:7" ht="14.25">
      <c r="D359" s="212"/>
      <c r="E359" s="212"/>
      <c r="F359" s="212"/>
      <c r="G359" s="212"/>
    </row>
    <row r="360" spans="4:7" ht="14.25">
      <c r="D360" s="212"/>
      <c r="E360" s="212"/>
      <c r="F360" s="212"/>
      <c r="G360" s="212"/>
    </row>
    <row r="361" spans="4:7" ht="14.25">
      <c r="D361" s="212"/>
      <c r="E361" s="212"/>
      <c r="F361" s="212"/>
      <c r="G361" s="212"/>
    </row>
    <row r="362" spans="4:7" ht="14.25">
      <c r="D362" s="212"/>
      <c r="E362" s="212"/>
      <c r="F362" s="212"/>
      <c r="G362" s="212"/>
    </row>
    <row r="363" spans="4:7" ht="14.25">
      <c r="D363" s="212"/>
      <c r="E363" s="212"/>
      <c r="F363" s="212"/>
      <c r="G363" s="212"/>
    </row>
    <row r="364" spans="4:7" ht="14.25">
      <c r="D364" s="212"/>
      <c r="E364" s="212"/>
      <c r="F364" s="212"/>
      <c r="G364" s="212"/>
    </row>
    <row r="365" spans="4:7" ht="14.25">
      <c r="D365" s="212"/>
      <c r="E365" s="212"/>
      <c r="F365" s="212"/>
      <c r="G365" s="212"/>
    </row>
    <row r="366" spans="4:7" ht="14.25">
      <c r="D366" s="212"/>
      <c r="E366" s="212"/>
      <c r="F366" s="212"/>
      <c r="G366" s="212"/>
    </row>
    <row r="367" spans="4:7" ht="14.25">
      <c r="D367" s="212"/>
      <c r="E367" s="212"/>
      <c r="F367" s="212"/>
      <c r="G367" s="212"/>
    </row>
    <row r="368" spans="4:7" ht="14.25">
      <c r="D368" s="212"/>
      <c r="E368" s="212"/>
      <c r="F368" s="212"/>
      <c r="G368" s="212"/>
    </row>
    <row r="369" spans="4:7" ht="14.25">
      <c r="D369" s="212"/>
      <c r="E369" s="212"/>
      <c r="F369" s="212"/>
      <c r="G369" s="212"/>
    </row>
    <row r="370" spans="4:7" ht="14.25">
      <c r="D370" s="212"/>
      <c r="E370" s="212"/>
      <c r="F370" s="212"/>
      <c r="G370" s="212"/>
    </row>
    <row r="371" spans="4:7" ht="14.25">
      <c r="D371" s="212"/>
      <c r="E371" s="212"/>
      <c r="F371" s="212"/>
      <c r="G371" s="212"/>
    </row>
    <row r="372" spans="4:7" ht="14.25">
      <c r="D372" s="212"/>
      <c r="E372" s="212"/>
      <c r="F372" s="212"/>
      <c r="G372" s="212"/>
    </row>
    <row r="373" spans="4:7" ht="14.25">
      <c r="D373" s="212"/>
      <c r="E373" s="212"/>
      <c r="F373" s="212"/>
      <c r="G373" s="212"/>
    </row>
    <row r="374" spans="4:7" ht="14.25">
      <c r="D374" s="212"/>
      <c r="E374" s="212"/>
      <c r="F374" s="212"/>
      <c r="G374" s="212"/>
    </row>
    <row r="375" spans="4:7" ht="14.25">
      <c r="D375" s="212"/>
      <c r="E375" s="212"/>
      <c r="F375" s="212"/>
      <c r="G375" s="212"/>
    </row>
    <row r="376" spans="4:7" ht="14.25">
      <c r="D376" s="212"/>
      <c r="E376" s="212"/>
      <c r="F376" s="212"/>
      <c r="G376" s="212"/>
    </row>
    <row r="377" spans="4:7" ht="14.25">
      <c r="D377" s="212"/>
      <c r="E377" s="212"/>
      <c r="F377" s="212"/>
      <c r="G377" s="212"/>
    </row>
    <row r="378" spans="4:7" ht="14.25">
      <c r="D378" s="212"/>
      <c r="E378" s="212"/>
      <c r="F378" s="212"/>
      <c r="G378" s="212"/>
    </row>
    <row r="379" spans="4:7" ht="14.25">
      <c r="D379" s="212"/>
      <c r="E379" s="212"/>
      <c r="F379" s="212"/>
      <c r="G379" s="212"/>
    </row>
    <row r="380" spans="4:7" ht="14.25">
      <c r="D380" s="212"/>
      <c r="E380" s="212"/>
      <c r="F380" s="212"/>
      <c r="G380" s="212"/>
    </row>
    <row r="381" spans="4:7" ht="14.25">
      <c r="D381" s="212"/>
      <c r="E381" s="212"/>
      <c r="F381" s="212"/>
      <c r="G381" s="212"/>
    </row>
    <row r="382" spans="4:7" ht="14.25">
      <c r="D382" s="212"/>
      <c r="E382" s="212"/>
      <c r="F382" s="212"/>
      <c r="G382" s="212"/>
    </row>
    <row r="383" spans="4:7" ht="14.25">
      <c r="D383" s="212"/>
      <c r="E383" s="212"/>
      <c r="F383" s="212"/>
      <c r="G383" s="212"/>
    </row>
    <row r="384" spans="4:7" ht="14.25">
      <c r="D384" s="212"/>
      <c r="E384" s="212"/>
      <c r="F384" s="212"/>
      <c r="G384" s="212"/>
    </row>
    <row r="385" spans="4:7" ht="14.25">
      <c r="D385" s="212"/>
      <c r="E385" s="212"/>
      <c r="F385" s="212"/>
      <c r="G385" s="212"/>
    </row>
    <row r="386" spans="4:7" ht="14.25">
      <c r="D386" s="212"/>
      <c r="E386" s="212"/>
      <c r="F386" s="212"/>
      <c r="G386" s="212"/>
    </row>
    <row r="387" spans="4:7" ht="14.25">
      <c r="D387" s="212"/>
      <c r="E387" s="212"/>
      <c r="F387" s="212"/>
      <c r="G387" s="212"/>
    </row>
    <row r="388" spans="4:7" ht="14.25">
      <c r="D388" s="212"/>
      <c r="E388" s="212"/>
      <c r="F388" s="212"/>
      <c r="G388" s="212"/>
    </row>
    <row r="389" spans="4:7" ht="14.25">
      <c r="D389" s="212"/>
      <c r="E389" s="212"/>
      <c r="F389" s="212"/>
      <c r="G389" s="212"/>
    </row>
    <row r="390" spans="4:7" ht="14.25">
      <c r="D390" s="212"/>
      <c r="E390" s="212"/>
      <c r="F390" s="212"/>
      <c r="G390" s="212"/>
    </row>
    <row r="391" spans="4:7" ht="14.25">
      <c r="D391" s="212"/>
      <c r="E391" s="212"/>
      <c r="F391" s="212"/>
      <c r="G391" s="212"/>
    </row>
    <row r="392" spans="4:7" ht="14.25">
      <c r="D392" s="212"/>
      <c r="E392" s="212"/>
      <c r="F392" s="212"/>
      <c r="G392" s="212"/>
    </row>
    <row r="393" spans="4:7" ht="14.25">
      <c r="D393" s="212"/>
      <c r="E393" s="212"/>
      <c r="F393" s="212"/>
      <c r="G393" s="212"/>
    </row>
    <row r="394" spans="4:7" ht="14.25">
      <c r="D394" s="212"/>
      <c r="E394" s="212"/>
      <c r="F394" s="212"/>
      <c r="G394" s="212"/>
    </row>
    <row r="395" spans="4:7" ht="14.25">
      <c r="D395" s="212"/>
      <c r="E395" s="212"/>
      <c r="F395" s="212"/>
      <c r="G395" s="212"/>
    </row>
    <row r="396" spans="4:7" ht="14.25">
      <c r="D396" s="212"/>
      <c r="E396" s="212"/>
      <c r="F396" s="212"/>
      <c r="G396" s="212"/>
    </row>
    <row r="397" spans="4:7" ht="14.25">
      <c r="D397" s="212"/>
      <c r="E397" s="212"/>
      <c r="F397" s="212"/>
      <c r="G397" s="212"/>
    </row>
    <row r="398" spans="4:7" ht="14.25">
      <c r="D398" s="212"/>
      <c r="E398" s="212"/>
      <c r="F398" s="212"/>
      <c r="G398" s="212"/>
    </row>
    <row r="399" spans="4:7" ht="14.25">
      <c r="D399" s="212"/>
      <c r="E399" s="212"/>
      <c r="F399" s="212"/>
      <c r="G399" s="212"/>
    </row>
    <row r="400" spans="4:7" ht="14.25">
      <c r="D400" s="212"/>
      <c r="E400" s="212"/>
      <c r="F400" s="212"/>
      <c r="G400" s="212"/>
    </row>
    <row r="401" spans="4:7" ht="14.25">
      <c r="D401" s="212"/>
      <c r="E401" s="212"/>
      <c r="F401" s="212"/>
      <c r="G401" s="212"/>
    </row>
    <row r="402" spans="4:7" ht="14.25">
      <c r="D402" s="212"/>
      <c r="E402" s="212"/>
      <c r="F402" s="212"/>
      <c r="G402" s="212"/>
    </row>
    <row r="403" spans="4:7" ht="14.25">
      <c r="D403" s="212"/>
      <c r="E403" s="212"/>
      <c r="F403" s="212"/>
      <c r="G403" s="212"/>
    </row>
    <row r="404" spans="4:7" ht="14.25">
      <c r="D404" s="212"/>
      <c r="E404" s="212"/>
      <c r="F404" s="212"/>
      <c r="G404" s="212"/>
    </row>
    <row r="405" spans="4:7" ht="14.25">
      <c r="D405" s="212"/>
      <c r="E405" s="212"/>
      <c r="F405" s="212"/>
      <c r="G405" s="212"/>
    </row>
    <row r="406" spans="4:7" ht="14.25">
      <c r="D406" s="212"/>
      <c r="E406" s="212"/>
      <c r="F406" s="212"/>
      <c r="G406" s="212"/>
    </row>
    <row r="407" spans="4:7" ht="14.25">
      <c r="D407" s="212"/>
      <c r="E407" s="212"/>
      <c r="F407" s="212"/>
      <c r="G407" s="212"/>
    </row>
    <row r="408" spans="4:7" ht="14.25">
      <c r="D408" s="212"/>
      <c r="E408" s="212"/>
      <c r="F408" s="212"/>
      <c r="G408" s="212"/>
    </row>
    <row r="409" spans="4:7" ht="14.25">
      <c r="D409" s="212"/>
      <c r="E409" s="212"/>
      <c r="F409" s="212"/>
      <c r="G409" s="212"/>
    </row>
    <row r="410" spans="4:7" ht="14.25">
      <c r="D410" s="212"/>
      <c r="E410" s="212"/>
      <c r="F410" s="212"/>
      <c r="G410" s="212"/>
    </row>
  </sheetData>
  <printOptions/>
  <pageMargins left="0.28" right="0.2" top="0.25" bottom="0.22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2009-09-09T05:48:58Z</cp:lastPrinted>
  <dcterms:created xsi:type="dcterms:W3CDTF">2009-08-26T08:19:36Z</dcterms:created>
  <dcterms:modified xsi:type="dcterms:W3CDTF">2009-09-15T08:02:40Z</dcterms:modified>
  <cp:category/>
  <cp:version/>
  <cp:contentType/>
  <cp:contentStatus/>
</cp:coreProperties>
</file>